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742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canc'd" sheetId="13" r:id="rId13"/>
  </sheets>
  <definedNames>
    <definedName name="_xlnm.Print_Area" localSheetId="6">'2009'!$A$1:$L$321</definedName>
    <definedName name="_xlnm.Print_Area" localSheetId="5">'2010'!$A$280:$L$327</definedName>
    <definedName name="_xlnm.Print_Titles" localSheetId="10">'2005'!$1:$4</definedName>
    <definedName name="_xlnm.Print_Titles" localSheetId="9">'2006'!$4:$4</definedName>
    <definedName name="_xlnm.Print_Titles" localSheetId="8">'2007'!$4:$4</definedName>
    <definedName name="_xlnm.Print_Titles" localSheetId="7">'2008'!$1:$4</definedName>
    <definedName name="_xlnm.Print_Titles" localSheetId="6">'2009'!$4:$4</definedName>
    <definedName name="_xlnm.Print_Titles" localSheetId="5">'2010'!$4:$4</definedName>
  </definedNames>
  <calcPr fullCalcOnLoad="1"/>
</workbook>
</file>

<file path=xl/sharedStrings.xml><?xml version="1.0" encoding="utf-8"?>
<sst xmlns="http://schemas.openxmlformats.org/spreadsheetml/2006/main" count="19992" uniqueCount="8139">
  <si>
    <t>57D1-0902-MF-021</t>
  </si>
  <si>
    <t>7036 N Triplett St</t>
  </si>
  <si>
    <t>57C0-0805-MF-057</t>
  </si>
  <si>
    <t>2006 E Wallace Rd</t>
  </si>
  <si>
    <t xml:space="preserve">Hartman, Jerry </t>
  </si>
  <si>
    <t>57D01-0807-MF-079</t>
  </si>
  <si>
    <t>Rhodes, Brian / Alicia</t>
  </si>
  <si>
    <t>57C01-0506-MF-061</t>
  </si>
  <si>
    <t>2006-010</t>
  </si>
  <si>
    <t>307 Lisle St</t>
  </si>
  <si>
    <t xml:space="preserve">104 Veterans Way </t>
  </si>
  <si>
    <t xml:space="preserve">202 W Third St </t>
  </si>
  <si>
    <t>Mercer Belanger     317-636-3551</t>
  </si>
  <si>
    <t>117 Railroad St</t>
  </si>
  <si>
    <t xml:space="preserve">Byers, Daniel / Patterson, Doris </t>
  </si>
  <si>
    <t xml:space="preserve">221 S 5th St </t>
  </si>
  <si>
    <t xml:space="preserve">Dager, Christopher / Tami </t>
  </si>
  <si>
    <t>57C01-0412-MF-136</t>
  </si>
  <si>
    <t xml:space="preserve">228 Old Bog Rd </t>
  </si>
  <si>
    <t xml:space="preserve">Rose, John / Avanelle </t>
  </si>
  <si>
    <t>Hovey, Shawn / Shannon</t>
  </si>
  <si>
    <t>57D01-0708-MF-089</t>
  </si>
  <si>
    <t>2006-174</t>
  </si>
  <si>
    <t>311 E Gertrude St</t>
  </si>
  <si>
    <t xml:space="preserve">Bailey, Jay / Tammy </t>
  </si>
  <si>
    <t>57D01-0605-MF-045</t>
  </si>
  <si>
    <t>2006-175</t>
  </si>
  <si>
    <t>115 Park Dr</t>
  </si>
  <si>
    <t xml:space="preserve">Vanderveer, David / Cheryl </t>
  </si>
  <si>
    <t>Morgan, Wayne / Jerold Robert</t>
  </si>
  <si>
    <t>57C01-0807-MF-084</t>
  </si>
  <si>
    <t>2008-275</t>
  </si>
  <si>
    <t>11022 E 550 S</t>
  </si>
  <si>
    <t>57C01-0503-MF-022</t>
  </si>
  <si>
    <t xml:space="preserve">York </t>
  </si>
  <si>
    <t>3709 N 350 W</t>
  </si>
  <si>
    <t>27.734.80      1555.91</t>
  </si>
  <si>
    <t>57C01-0401-MF-006</t>
  </si>
  <si>
    <t xml:space="preserve">1409 Fairview Run </t>
  </si>
  <si>
    <t>74305.94                      0               77.24</t>
  </si>
  <si>
    <t>Mullins, Samuel</t>
  </si>
  <si>
    <t>57D01-0611-MF-105</t>
  </si>
  <si>
    <t>2007-077</t>
  </si>
  <si>
    <t xml:space="preserve">Evans, Bobby / Elizabeth </t>
  </si>
  <si>
    <t>57D01-0711-MF-143</t>
  </si>
  <si>
    <t>33167.64          466.61            417.50</t>
  </si>
  <si>
    <t>Smith, Shalana / Ratliff, Joe</t>
  </si>
  <si>
    <t>57C01-0502-MF-021</t>
  </si>
  <si>
    <t xml:space="preserve">306 Town Line Rd </t>
  </si>
  <si>
    <t>70940.36        219.98</t>
  </si>
  <si>
    <t>100 E Co Line Rd</t>
  </si>
  <si>
    <t>Frazier, Debra</t>
  </si>
  <si>
    <t>57C01-0808-MF-093</t>
  </si>
  <si>
    <t>128 Iddings St</t>
  </si>
  <si>
    <t xml:space="preserve">Sprague, Amber </t>
  </si>
  <si>
    <t>57D01-0808-MF-089</t>
  </si>
  <si>
    <t xml:space="preserve">407 Sherman St </t>
  </si>
  <si>
    <t>57D01-0506-MF-030</t>
  </si>
  <si>
    <t>2006-042</t>
  </si>
  <si>
    <t>4568 W G Dr</t>
  </si>
  <si>
    <t>113972.40            444.80</t>
  </si>
  <si>
    <t>40045.09           388.33</t>
  </si>
  <si>
    <t>96257.12          1670.90</t>
  </si>
  <si>
    <t>33955.62             156.87</t>
  </si>
  <si>
    <t>70866.53                    352.18</t>
  </si>
  <si>
    <t xml:space="preserve">Michels, Daniel </t>
  </si>
  <si>
    <t>57C01-0506-MF-055</t>
  </si>
  <si>
    <t>2006-60</t>
  </si>
  <si>
    <t>9393 Steinbarger Lake Dr</t>
  </si>
  <si>
    <t>62.352.89</t>
  </si>
  <si>
    <t>Wood Tuohy, Gleason      317-636-3551</t>
  </si>
  <si>
    <t>set aside</t>
  </si>
  <si>
    <t>Geyer-Wallsmith, Lynn</t>
  </si>
  <si>
    <t>5969 S St Rd 109</t>
  </si>
  <si>
    <t>Columbia City</t>
  </si>
  <si>
    <t>143461.22           306.78             657.05</t>
  </si>
  <si>
    <t>Blume Connelly Jordan Stucky Lauer             260-423-3525</t>
  </si>
  <si>
    <t xml:space="preserve">Chervenka, Cynthia </t>
  </si>
  <si>
    <t>57C01-0312-MF-105</t>
  </si>
  <si>
    <t>2006-008</t>
  </si>
  <si>
    <t>108 W Hazel St</t>
  </si>
  <si>
    <t>Burt Blee Dixon Sutton Bloom      260-426-1300</t>
  </si>
  <si>
    <t xml:space="preserve">Sanchez, Arturo / Elvia </t>
  </si>
  <si>
    <t>57C01-0708-Mf-106</t>
  </si>
  <si>
    <t>2008-60</t>
  </si>
  <si>
    <t xml:space="preserve">703 McLean St </t>
  </si>
  <si>
    <t>Trowbridge, Scott / Deana</t>
  </si>
  <si>
    <t>57D01-0709-MF-110</t>
  </si>
  <si>
    <t>2008-061</t>
  </si>
  <si>
    <t xml:space="preserve">Fremont Investment &amp; Loan </t>
  </si>
  <si>
    <t>2008-215</t>
  </si>
  <si>
    <t>Beckman Lawson                                 260-422-0800</t>
  </si>
  <si>
    <t>2007-095</t>
  </si>
  <si>
    <t xml:space="preserve">11662 N Angling Rd </t>
  </si>
  <si>
    <t>57C01-0506-MF-058</t>
  </si>
  <si>
    <t>1905 Bodenhafer Dr</t>
  </si>
  <si>
    <t>3020 S 450 W</t>
  </si>
  <si>
    <t>2005-140</t>
  </si>
  <si>
    <t>2005-143</t>
  </si>
  <si>
    <t>2005-141</t>
  </si>
  <si>
    <t>Ward, Margaret / Budde, Kevin</t>
  </si>
  <si>
    <t>57C01-0408-MF-052</t>
  </si>
  <si>
    <t>207 W Diamond St</t>
  </si>
  <si>
    <t>210323.14            1726.79</t>
  </si>
  <si>
    <t>2006-083</t>
  </si>
  <si>
    <t>64834.21                      27.50</t>
  </si>
  <si>
    <t>2006-055</t>
  </si>
  <si>
    <t xml:space="preserve">339 E Vine St </t>
  </si>
  <si>
    <t>Rissner, Arleen</t>
  </si>
  <si>
    <t>57D01-1001-MF-001</t>
  </si>
  <si>
    <t xml:space="preserve">1100 W 2nd St </t>
  </si>
  <si>
    <t xml:space="preserve">Knepper, Andrew </t>
  </si>
  <si>
    <t>57D01-1005-MF-055</t>
  </si>
  <si>
    <t xml:space="preserve">1511 Salem Ct </t>
  </si>
  <si>
    <t xml:space="preserve">HSBC Mortgage </t>
  </si>
  <si>
    <t xml:space="preserve">Odem, Jacob W </t>
  </si>
  <si>
    <t>57D01-1004-MF-052</t>
  </si>
  <si>
    <t xml:space="preserve">124 W Wayne St </t>
  </si>
  <si>
    <t>Haggard, Gerald / Ruth (Deceased)</t>
  </si>
  <si>
    <t>57D01-0910-MF-118</t>
  </si>
  <si>
    <t>200 S Martin St</t>
  </si>
  <si>
    <t xml:space="preserve">629 E Diamond St </t>
  </si>
  <si>
    <t xml:space="preserve">HSBC Bank USA </t>
  </si>
  <si>
    <t>70855.16       256.25</t>
  </si>
  <si>
    <t>87345.34        39.16</t>
  </si>
  <si>
    <t>2005-134</t>
  </si>
  <si>
    <t>2005-135</t>
  </si>
  <si>
    <t>2005-136</t>
  </si>
  <si>
    <t>2005-137</t>
  </si>
  <si>
    <t>2005-138</t>
  </si>
  <si>
    <t>2005-139</t>
  </si>
  <si>
    <t>2008-132</t>
  </si>
  <si>
    <t>223 S Sheridan St</t>
  </si>
  <si>
    <t xml:space="preserve">Young, Kathy </t>
  </si>
  <si>
    <t>57D01-0710-MF-130</t>
  </si>
  <si>
    <t>2008-133</t>
  </si>
  <si>
    <t>240 Baum St</t>
  </si>
  <si>
    <t>Moore, Jordyn</t>
  </si>
  <si>
    <t>2006-185</t>
  </si>
  <si>
    <t xml:space="preserve">250 E 800 N </t>
  </si>
  <si>
    <t>Bostick, Jason / Spriggs, Tonya</t>
  </si>
  <si>
    <t>57C01-0412-MF-131</t>
  </si>
  <si>
    <t>8780 N Baseline Rd</t>
  </si>
  <si>
    <t>90397.38              462.68</t>
  </si>
  <si>
    <t>80334.48        228.82</t>
  </si>
  <si>
    <t>57C01-0611-MF-143</t>
  </si>
  <si>
    <t>2007-055</t>
  </si>
  <si>
    <t>1615 N 200 E</t>
  </si>
  <si>
    <t xml:space="preserve">Haynes, Tyler </t>
  </si>
  <si>
    <t>613 West Union St</t>
  </si>
  <si>
    <t xml:space="preserve">Bortner, John / Nicole </t>
  </si>
  <si>
    <t>57D01-0810-MF-120</t>
  </si>
  <si>
    <t xml:space="preserve">2268 W 175 N </t>
  </si>
  <si>
    <t xml:space="preserve">Ramer, Mark </t>
  </si>
  <si>
    <t>606 Wakefield Village Blvd</t>
  </si>
  <si>
    <t xml:space="preserve">Bontreger, Steven / Cynthia </t>
  </si>
  <si>
    <t>Leitch, Brenden</t>
  </si>
  <si>
    <t>57D01-0401-MF-010</t>
  </si>
  <si>
    <t>57C01-0708-MF-109</t>
  </si>
  <si>
    <t>2008-266</t>
  </si>
  <si>
    <t>1901 Bodenhafer Dr</t>
  </si>
  <si>
    <t>McDonald, Kristina</t>
  </si>
  <si>
    <t>57D01-0703-MF-029</t>
  </si>
  <si>
    <t>2007-156</t>
  </si>
  <si>
    <t>404 Ravine Park Dr</t>
  </si>
  <si>
    <t xml:space="preserve">Johnson, Matthew </t>
  </si>
  <si>
    <t>57C01-0702-MF-020</t>
  </si>
  <si>
    <t>2007-157</t>
  </si>
  <si>
    <t>105 Front St</t>
  </si>
  <si>
    <t>Ross, Greg E</t>
  </si>
  <si>
    <t>57C01-0703-MF-035</t>
  </si>
  <si>
    <t>57D01-0703-MF-033</t>
  </si>
  <si>
    <t>2007-160</t>
  </si>
  <si>
    <t>Rothberg Logan Warsco                                    260-422-9454</t>
  </si>
  <si>
    <t>Household Finance</t>
  </si>
  <si>
    <t>87507.55       363.23</t>
  </si>
  <si>
    <t xml:space="preserve">Lane, Barbara (heirs of </t>
  </si>
  <si>
    <t>57C01-0404-MF-036</t>
  </si>
  <si>
    <t>204 E Lisle St</t>
  </si>
  <si>
    <t xml:space="preserve">Krock, Angela </t>
  </si>
  <si>
    <t>57C01-0603-MF-043</t>
  </si>
  <si>
    <t>2006-144</t>
  </si>
  <si>
    <t>126 Vice Blvd</t>
  </si>
  <si>
    <t xml:space="preserve">Oakley, Daniel </t>
  </si>
  <si>
    <t>57D01-0603-MF-020</t>
  </si>
  <si>
    <t>2006-145</t>
  </si>
  <si>
    <t xml:space="preserve">Smith, Billy / Sharon </t>
  </si>
  <si>
    <t>57D01-0802-MF-026</t>
  </si>
  <si>
    <t>57D01-0501-MF-006</t>
  </si>
  <si>
    <t>818 S State St</t>
  </si>
  <si>
    <t>Doyle &amp; Friedmeyer      317-264-5000</t>
  </si>
  <si>
    <t>Halderman, Barbara</t>
  </si>
  <si>
    <t>57C01-0412-MF-127</t>
  </si>
  <si>
    <t xml:space="preserve">529 Mott St </t>
  </si>
  <si>
    <t xml:space="preserve">Kilgore, George / Juanita </t>
  </si>
  <si>
    <t>57C01-0410-MF-107</t>
  </si>
  <si>
    <t xml:space="preserve">1399 E 500 S </t>
  </si>
  <si>
    <t>Churubusco</t>
  </si>
  <si>
    <t>57D01-0610-MF-095</t>
  </si>
  <si>
    <t>Sheley, Charles / Rosanna</t>
  </si>
  <si>
    <t>57C01-0706-MF-071</t>
  </si>
  <si>
    <t>2008-041</t>
  </si>
  <si>
    <t>204 E Diamond St</t>
  </si>
  <si>
    <t>252 Weston St</t>
  </si>
  <si>
    <t xml:space="preserve">Hensley, Angela </t>
  </si>
  <si>
    <t>Edward Hardig                           574-288-1510</t>
  </si>
  <si>
    <t>74390.62             424.90</t>
  </si>
  <si>
    <t xml:space="preserve">Healey, Kenneth </t>
  </si>
  <si>
    <t>57C01-0512-MF-134</t>
  </si>
  <si>
    <t>2006-116</t>
  </si>
  <si>
    <t>Dean, Jack/Minnie</t>
  </si>
  <si>
    <t>57C01-1001-MF-18</t>
  </si>
  <si>
    <t>415 S. State St.</t>
  </si>
  <si>
    <t>Kendallvi</t>
  </si>
  <si>
    <t>Shapiro,Van Ess,Phillips&amp;Barragate 513-396-8100</t>
  </si>
  <si>
    <t>57D01-0310-MF-062</t>
  </si>
  <si>
    <t xml:space="preserve">908 Eunice Ave </t>
  </si>
  <si>
    <t>Jefferson</t>
  </si>
  <si>
    <t>83660.69          347.87</t>
  </si>
  <si>
    <t xml:space="preserve">Walsh, Robert </t>
  </si>
  <si>
    <t>57D01-0308-MF-043</t>
  </si>
  <si>
    <t xml:space="preserve">1005 S State St </t>
  </si>
  <si>
    <t>110 Harding St</t>
  </si>
  <si>
    <t xml:space="preserve">Simpson, Phillip </t>
  </si>
  <si>
    <t>2008-242</t>
  </si>
  <si>
    <t>123 Shalley Dr</t>
  </si>
  <si>
    <t>2958 N Schlabach St</t>
  </si>
  <si>
    <t xml:space="preserve">Blech, Leslie </t>
  </si>
  <si>
    <t>606 Smith St</t>
  </si>
  <si>
    <t>57C01-0310-MF-082</t>
  </si>
  <si>
    <t>666 N Riley St</t>
  </si>
  <si>
    <t>Rubin &amp; Levin            317-634-0300</t>
  </si>
  <si>
    <t xml:space="preserve">Hilliard, Jay / Donna </t>
  </si>
  <si>
    <t>57C01-0708-MF-103</t>
  </si>
  <si>
    <t>2008-028</t>
  </si>
  <si>
    <t>2290 S 500 E</t>
  </si>
  <si>
    <t xml:space="preserve">Landeros, Diana </t>
  </si>
  <si>
    <t>57D01-0812-MF-141</t>
  </si>
  <si>
    <t>408 W 2nd St</t>
  </si>
  <si>
    <t>57D01-0509-MF-050</t>
  </si>
  <si>
    <t>2006-092</t>
  </si>
  <si>
    <t>49186.86         374.14</t>
  </si>
  <si>
    <t>2006-211</t>
  </si>
  <si>
    <t>3671 E Goss Rd-57</t>
  </si>
  <si>
    <t xml:space="preserve">Sturdivant, Jessica </t>
  </si>
  <si>
    <t>57D01-0512-MF-074</t>
  </si>
  <si>
    <t>2006-142</t>
  </si>
  <si>
    <t>297 Front St</t>
  </si>
  <si>
    <t xml:space="preserve">Vaske, Ralph / Linda </t>
  </si>
  <si>
    <t>57C01-0610-MF-113</t>
  </si>
  <si>
    <t>2007-115</t>
  </si>
  <si>
    <t xml:space="preserve">5573 W Diamond Lk Rd </t>
  </si>
  <si>
    <t xml:space="preserve">McClish, David / Kelly </t>
  </si>
  <si>
    <t>57C01-0701-MF-003</t>
  </si>
  <si>
    <t>2007-116</t>
  </si>
  <si>
    <t xml:space="preserve">1110 N Riley Rd </t>
  </si>
  <si>
    <t>Gamez, Gabriel</t>
  </si>
  <si>
    <t>Krisor &amp; Associates                               574-272-1000</t>
  </si>
  <si>
    <t xml:space="preserve">Swert, Rachael </t>
  </si>
  <si>
    <t>57C01-0602-MF-025</t>
  </si>
  <si>
    <t>2006-113</t>
  </si>
  <si>
    <t>Stephen Chapman                  260-423-9551</t>
  </si>
  <si>
    <t>2008-269</t>
  </si>
  <si>
    <t>5275 W 650 N</t>
  </si>
  <si>
    <t>2005-117</t>
  </si>
  <si>
    <t>Freeman, Lavern Estate</t>
  </si>
  <si>
    <t>57C01-0707-MF-083</t>
  </si>
  <si>
    <t>2008-047</t>
  </si>
  <si>
    <t>57D01-0712-MF-148</t>
  </si>
  <si>
    <t>2008-142</t>
  </si>
  <si>
    <t xml:space="preserve">Freeman, Rodd / Elizabeth </t>
  </si>
  <si>
    <t>616 Wedgewood Pl</t>
  </si>
  <si>
    <t xml:space="preserve">Brammer, Paul / Adkins, Shannon </t>
  </si>
  <si>
    <t>57D01-0610-MF-102</t>
  </si>
  <si>
    <t>2007-107</t>
  </si>
  <si>
    <t>750W 250 S</t>
  </si>
  <si>
    <t>57D01-0611-MF-103</t>
  </si>
  <si>
    <t>2007-117</t>
  </si>
  <si>
    <t>303 Mercer St</t>
  </si>
  <si>
    <t>2007-118</t>
  </si>
  <si>
    <t xml:space="preserve">Clingerman, Candie </t>
  </si>
  <si>
    <t>57C01-0612-MF-155</t>
  </si>
  <si>
    <t>2007-119</t>
  </si>
  <si>
    <t>4017 W 275 S</t>
  </si>
  <si>
    <t>2007-120</t>
  </si>
  <si>
    <t xml:space="preserve">Sierk, Christina </t>
  </si>
  <si>
    <t>57D01-0612-MF-120</t>
  </si>
  <si>
    <t>2007-121</t>
  </si>
  <si>
    <t xml:space="preserve">2005 E Bowie Ct </t>
  </si>
  <si>
    <t>Feiwell &amp; Hannoy    317-237-2727</t>
  </si>
  <si>
    <t xml:space="preserve">Cooke, Christina </t>
  </si>
  <si>
    <t>57D01-0207-MF-033</t>
  </si>
  <si>
    <t>1905 S Old St Rd 3</t>
  </si>
  <si>
    <t>Rusmisel, James / Dressler, Dea</t>
  </si>
  <si>
    <t xml:space="preserve">Boyd, Richard / Dawn </t>
  </si>
  <si>
    <t>2005-161</t>
  </si>
  <si>
    <t>2005-162</t>
  </si>
  <si>
    <t>2005-163</t>
  </si>
  <si>
    <t>2005-164</t>
  </si>
  <si>
    <t>2005-165</t>
  </si>
  <si>
    <t>105 W 5th St</t>
  </si>
  <si>
    <t>53902.63       760.30</t>
  </si>
  <si>
    <t>Rusmisel, James / Dea</t>
  </si>
  <si>
    <t>218 S Wood St</t>
  </si>
  <si>
    <t xml:space="preserve">Doyle &amp; Friedmeyer             317-264-5000                         </t>
  </si>
  <si>
    <t>57C01-0407-MF-070</t>
  </si>
  <si>
    <t>57C01-0805-MF-059</t>
  </si>
  <si>
    <t>57C01-0810-MF-130</t>
  </si>
  <si>
    <t>600 Johnson St</t>
  </si>
  <si>
    <t xml:space="preserve">Washington Mutual bank </t>
  </si>
  <si>
    <t xml:space="preserve">Price, Terri </t>
  </si>
  <si>
    <t>57D01-0604-MF-031</t>
  </si>
  <si>
    <t>2007-040</t>
  </si>
  <si>
    <t>57C01-0606-MF-071</t>
  </si>
  <si>
    <t>2006-194</t>
  </si>
  <si>
    <t xml:space="preserve">Fett, Matthew / Patricia </t>
  </si>
  <si>
    <t>57C01-0708-MF-114</t>
  </si>
  <si>
    <t xml:space="preserve">Thayer, Lyman / Marcia </t>
  </si>
  <si>
    <t>57D01-0407-MF-036</t>
  </si>
  <si>
    <t>200 W First St</t>
  </si>
  <si>
    <t xml:space="preserve">Madden, Annette / Yankosky, Rose </t>
  </si>
  <si>
    <t>57D01-0810-MF-118</t>
  </si>
  <si>
    <t>748 S Oakwood Dr</t>
  </si>
  <si>
    <t xml:space="preserve">Keck, Larry L / H Lee </t>
  </si>
  <si>
    <t>7616 N 100 W</t>
  </si>
  <si>
    <t xml:space="preserve">Tobias B Yoder </t>
  </si>
  <si>
    <t>Eberhard Gastineua        260-463-7154</t>
  </si>
  <si>
    <t xml:space="preserve">Mossman, Michael / Glenda </t>
  </si>
  <si>
    <t>57D01-0810-MF-111</t>
  </si>
  <si>
    <t>1850 N Shore Dr</t>
  </si>
  <si>
    <t xml:space="preserve">Huntington National Bank </t>
  </si>
  <si>
    <t xml:space="preserve">Koble, Christopher / Theresa </t>
  </si>
  <si>
    <t>57C01-0711-MF-168</t>
  </si>
  <si>
    <t>2008-247</t>
  </si>
  <si>
    <t>2008-246</t>
  </si>
  <si>
    <t>2008-105</t>
  </si>
  <si>
    <t xml:space="preserve">Bennett, Kelli </t>
  </si>
  <si>
    <t>Doyle &amp; Friedmeyer     317-264-5000</t>
  </si>
  <si>
    <t>Targgart, Timothy/Amy</t>
  </si>
  <si>
    <t>107 Tamarack St</t>
  </si>
  <si>
    <t xml:space="preserve">102 Weeks St </t>
  </si>
  <si>
    <t>86603.31         1140.67</t>
  </si>
  <si>
    <t>57C01-0510-MF-102</t>
  </si>
  <si>
    <t>2006-67</t>
  </si>
  <si>
    <t>65355.59                  1192.42</t>
  </si>
  <si>
    <t>88236.61           499.34</t>
  </si>
  <si>
    <t>82466.43          50.80</t>
  </si>
  <si>
    <t>169116.89            12.00              469.70</t>
  </si>
  <si>
    <t>96755.17               120.00</t>
  </si>
  <si>
    <t>11490.15          0.00          298.40</t>
  </si>
  <si>
    <t>Doyle &amp; Friedmeyer         317-264-5000</t>
  </si>
  <si>
    <t xml:space="preserve">Wicks, David </t>
  </si>
  <si>
    <t>Flagstar Bank</t>
  </si>
  <si>
    <t>Feiwell &amp; Hannoy               317-237-2727</t>
  </si>
  <si>
    <t xml:space="preserve">Starr, Theresa </t>
  </si>
  <si>
    <t xml:space="preserve">Lindsay, Richard / Cindy </t>
  </si>
  <si>
    <t>57D01-0707-Mf-082</t>
  </si>
  <si>
    <t>2008-043</t>
  </si>
  <si>
    <t>5043 W 1000 N</t>
  </si>
  <si>
    <t>Taxes/Liens</t>
  </si>
  <si>
    <t xml:space="preserve">Judgement </t>
  </si>
  <si>
    <t>500 W Jefferson St</t>
  </si>
  <si>
    <t xml:space="preserve">Ritchie, Charles </t>
  </si>
  <si>
    <t>57D01-0706-MF-073</t>
  </si>
  <si>
    <t>2007-253</t>
  </si>
  <si>
    <t xml:space="preserve">6950 W Cromwell Rd </t>
  </si>
  <si>
    <t xml:space="preserve">Shepherd, Ruby </t>
  </si>
  <si>
    <t>57C01-0603-MF-035</t>
  </si>
  <si>
    <t>411 W 2nd St</t>
  </si>
  <si>
    <t>57C01-0810-MF-135</t>
  </si>
  <si>
    <t>2141 W Maple Ln</t>
  </si>
  <si>
    <t xml:space="preserve">Parks, Robert / Katherine </t>
  </si>
  <si>
    <t>57D01-0810-MF-114</t>
  </si>
  <si>
    <t xml:space="preserve">1829 E Baseline Rd </t>
  </si>
  <si>
    <t>WM Specialty Mortgage</t>
  </si>
  <si>
    <t xml:space="preserve">Smith, Matthew </t>
  </si>
  <si>
    <t>57C01-0704-MF-054</t>
  </si>
  <si>
    <t>Shepherd, Oral Geen</t>
  </si>
  <si>
    <t>57D01-0910-MF-110</t>
  </si>
  <si>
    <t xml:space="preserve">235 Gertrude St </t>
  </si>
  <si>
    <t>2104 Del Norte Dr</t>
  </si>
  <si>
    <t>57D01-0801-MF-009</t>
  </si>
  <si>
    <t>2008-161</t>
  </si>
  <si>
    <t xml:space="preserve">808 Riley Rd </t>
  </si>
  <si>
    <t xml:space="preserve">11185 E 550 S </t>
  </si>
  <si>
    <t xml:space="preserve">Gray, Douglas </t>
  </si>
  <si>
    <t>57C01-0810-MF-131</t>
  </si>
  <si>
    <t>1002 Bellvue Dr</t>
  </si>
  <si>
    <t xml:space="preserve">Carroll, Jay / Lisa </t>
  </si>
  <si>
    <t>57D01-0810-MF-116</t>
  </si>
  <si>
    <t xml:space="preserve">Fletcher, Derek </t>
  </si>
  <si>
    <t>57D01-0809-MF-107</t>
  </si>
  <si>
    <t>568 N LakeShore Dr</t>
  </si>
  <si>
    <t>Barrett &amp; McNagny      260-423-9551</t>
  </si>
  <si>
    <t>6281 W Noe St</t>
  </si>
  <si>
    <t xml:space="preserve">Jackson, David </t>
  </si>
  <si>
    <t>57C01-0310-MF-085</t>
  </si>
  <si>
    <t>Gillespie, Robert / Lori</t>
  </si>
  <si>
    <t>4768 N 300 E</t>
  </si>
  <si>
    <t>Nunez, Antonio</t>
  </si>
  <si>
    <t>57C01-0601-MF-008</t>
  </si>
  <si>
    <t>2006-075</t>
  </si>
  <si>
    <t>6823 W 100 S</t>
  </si>
  <si>
    <t>Quadrant Residential Capital</t>
  </si>
  <si>
    <t xml:space="preserve">Damerell, Brian </t>
  </si>
  <si>
    <t xml:space="preserve">Keck, Eric / Holliday, Kimberly </t>
  </si>
  <si>
    <t>57C01-0601-MF-009</t>
  </si>
  <si>
    <t>2007-004</t>
  </si>
  <si>
    <t xml:space="preserve">11670 N Angling Rd </t>
  </si>
  <si>
    <t>2005-052</t>
  </si>
  <si>
    <t>2005-053</t>
  </si>
  <si>
    <t>2005-054</t>
  </si>
  <si>
    <t>2008-017</t>
  </si>
  <si>
    <t xml:space="preserve">414 N Meadow Lane </t>
  </si>
  <si>
    <t>57D01-0609-MF-089</t>
  </si>
  <si>
    <t>2007-045</t>
  </si>
  <si>
    <t>57C01-0603-MF-044</t>
  </si>
  <si>
    <t>2007-046</t>
  </si>
  <si>
    <t>57D01-0402-MF-021</t>
  </si>
  <si>
    <t>1445 W Lisbon Rd</t>
  </si>
  <si>
    <t>312 Lewis St</t>
  </si>
  <si>
    <t>Bank Of America</t>
  </si>
  <si>
    <t>69384.62                      20.02</t>
  </si>
  <si>
    <t>448 Grant St</t>
  </si>
  <si>
    <t>36142.57         339.02</t>
  </si>
  <si>
    <t xml:space="preserve">Prater, Roger </t>
  </si>
  <si>
    <t>57C01-0701-MF-004</t>
  </si>
  <si>
    <t>2007-128</t>
  </si>
  <si>
    <t>Javitch Block Rathbone                  513-744-9600</t>
  </si>
  <si>
    <t xml:space="preserve">Wicker, Tina / Tackett, Lonnie </t>
  </si>
  <si>
    <t>57D01-0201-MF-001</t>
  </si>
  <si>
    <t>2006-014</t>
  </si>
  <si>
    <t xml:space="preserve">Parkhurst, Chad / Michael </t>
  </si>
  <si>
    <t>57C01-0612-MF-154</t>
  </si>
  <si>
    <t xml:space="preserve">512 E Diamond St </t>
  </si>
  <si>
    <t xml:space="preserve">Petrie, Richard / Roberta </t>
  </si>
  <si>
    <t xml:space="preserve">Almack, William / Joellen </t>
  </si>
  <si>
    <t>57D01-0303-MF-015</t>
  </si>
  <si>
    <t>57C01-0612-MF-152</t>
  </si>
  <si>
    <t>2007-111</t>
  </si>
  <si>
    <t>6684 W 1000 N</t>
  </si>
  <si>
    <t xml:space="preserve">Carson, Cathy </t>
  </si>
  <si>
    <t>57C01-0701-MF-001</t>
  </si>
  <si>
    <t>2007-112</t>
  </si>
  <si>
    <t xml:space="preserve">Mehrling, Michael </t>
  </si>
  <si>
    <t>57C01-0506-MF-062</t>
  </si>
  <si>
    <t>2006-011</t>
  </si>
  <si>
    <t>2859 Skinner Lake Dr</t>
  </si>
  <si>
    <t>3900 S 700 W</t>
  </si>
  <si>
    <t>101738.28          2091.36</t>
  </si>
  <si>
    <t>Foutty &amp; Foutty       317-632-9555</t>
  </si>
  <si>
    <t xml:space="preserve">Reicke, James / Lisa </t>
  </si>
  <si>
    <t>57D01-0509-MF-048</t>
  </si>
  <si>
    <t>2006-029</t>
  </si>
  <si>
    <t>5853 E 250 S</t>
  </si>
  <si>
    <t>Peoples Federal Savings</t>
  </si>
  <si>
    <t>Burt Blee Dixon Sutton Bloom    260-426-1300</t>
  </si>
  <si>
    <t>57C01-0807-MF-085</t>
  </si>
  <si>
    <t>Hill, Kent / H&amp;K Audio</t>
  </si>
  <si>
    <t>57D01-0605-PL-012</t>
  </si>
  <si>
    <t>2007-181</t>
  </si>
  <si>
    <t>604 S Orchard St</t>
  </si>
  <si>
    <t xml:space="preserve">Community State Bank </t>
  </si>
  <si>
    <t>57C01-0405-MF-059</t>
  </si>
  <si>
    <t>3871 W Lakeshore Dr</t>
  </si>
  <si>
    <t>Creech, David Jr</t>
  </si>
  <si>
    <t>57D01-0409-MF-051</t>
  </si>
  <si>
    <t>421 Gale St</t>
  </si>
  <si>
    <t>Doyle &amp; Friedneyer           317-264-5000</t>
  </si>
  <si>
    <t xml:space="preserve">Andringa, Angela </t>
  </si>
  <si>
    <t>57D01-0410-MF-055</t>
  </si>
  <si>
    <t xml:space="preserve">9333 W 450 N </t>
  </si>
  <si>
    <t xml:space="preserve">Strange, Donald / Hawver, Kimberly </t>
  </si>
  <si>
    <t>57D01-0606-MF-058</t>
  </si>
  <si>
    <t xml:space="preserve">Frankfather, John / Morrow, Delcie </t>
  </si>
  <si>
    <t>57C01-0804-MF-044</t>
  </si>
  <si>
    <t xml:space="preserve">Emerald Isle Lending Co </t>
  </si>
  <si>
    <t>Stackhouse, Yvonne</t>
  </si>
  <si>
    <t>57C01-0404-MF-044</t>
  </si>
  <si>
    <t>519 N Liberty Dr</t>
  </si>
  <si>
    <t xml:space="preserve">White, Conrad </t>
  </si>
  <si>
    <t>57C01-0405-MF-058</t>
  </si>
  <si>
    <t>931 S Allen Chapel Rd</t>
  </si>
  <si>
    <t>Barrett, Timothy / Cynthia</t>
  </si>
  <si>
    <t>57C01-0406-MF-063</t>
  </si>
  <si>
    <t xml:space="preserve">Ritchie, Oliver </t>
  </si>
  <si>
    <t>57C01-0704-MF-055</t>
  </si>
  <si>
    <t xml:space="preserve">Hartman, Jerry / Pence, Leigh </t>
  </si>
  <si>
    <t>2006-101</t>
  </si>
  <si>
    <t xml:space="preserve">3577 East Baseline Rd </t>
  </si>
  <si>
    <t xml:space="preserve">Ritchie, Thomas / Dawn </t>
  </si>
  <si>
    <t>57C01-0508-MF-074</t>
  </si>
  <si>
    <t>2006-102</t>
  </si>
  <si>
    <t>682 W Perry Rd</t>
  </si>
  <si>
    <t>Addis, Sondra</t>
  </si>
  <si>
    <t>57C01-0601-MF-006</t>
  </si>
  <si>
    <t>57C01-0806-MF-064</t>
  </si>
  <si>
    <t>1081 S 700 W</t>
  </si>
  <si>
    <t xml:space="preserve">Sargent, Glenna </t>
  </si>
  <si>
    <t>57D01-0807-MF-076</t>
  </si>
  <si>
    <t>Malagon, Nelda</t>
  </si>
  <si>
    <t>57C01-0804-MF-037</t>
  </si>
  <si>
    <t>503 Jay St</t>
  </si>
  <si>
    <t>National City Mortgage</t>
  </si>
  <si>
    <t>80990.09               1454.66</t>
  </si>
  <si>
    <t>Jarman, James / Cynthia</t>
  </si>
  <si>
    <t>2006-197</t>
  </si>
  <si>
    <t>Bartett &amp; McNagny                260-423-9551</t>
  </si>
  <si>
    <t xml:space="preserve">Kumfer, Jeremy / Misty </t>
  </si>
  <si>
    <t xml:space="preserve">Barrett, Timohty / Cynthia </t>
  </si>
  <si>
    <t xml:space="preserve">Nichols, Kerry </t>
  </si>
  <si>
    <t xml:space="preserve">3378 W Quiet Rd </t>
  </si>
  <si>
    <t>57C01-0606-MF-067</t>
  </si>
  <si>
    <t xml:space="preserve">Pena, Cosme / Rosa </t>
  </si>
  <si>
    <t>57D01-0804-MF-053</t>
  </si>
  <si>
    <t>2008-235</t>
  </si>
  <si>
    <t xml:space="preserve">Brayton, Mark / Jodi </t>
  </si>
  <si>
    <t>57C01-0803-MF-040</t>
  </si>
  <si>
    <t>2008-236</t>
  </si>
  <si>
    <t>1008 Bellvue Dr</t>
  </si>
  <si>
    <t xml:space="preserve">Torres, Yesenia </t>
  </si>
  <si>
    <t>57C01-0803-MF-035</t>
  </si>
  <si>
    <t>2008-237</t>
  </si>
  <si>
    <t xml:space="preserve">520 Freds Ct </t>
  </si>
  <si>
    <t xml:space="preserve">Commity State Bank </t>
  </si>
  <si>
    <t>May Oberfell &amp; Lorber                     574-243-4100</t>
  </si>
  <si>
    <t xml:space="preserve">Barr, Becky </t>
  </si>
  <si>
    <t>57C01-0804-MF-048</t>
  </si>
  <si>
    <t>2008-238</t>
  </si>
  <si>
    <t>812 E Diamond St</t>
  </si>
  <si>
    <t xml:space="preserve">Adams, David </t>
  </si>
  <si>
    <t>57C01-0804-MF-047</t>
  </si>
  <si>
    <t>2008-239</t>
  </si>
  <si>
    <t>202 W Third St</t>
  </si>
  <si>
    <t>Yoder, Dale / Lynn</t>
  </si>
  <si>
    <t>57D1-0804-MF-055</t>
  </si>
  <si>
    <t>2008-240</t>
  </si>
  <si>
    <t xml:space="preserve">10490 Oak Knoll East </t>
  </si>
  <si>
    <t>57C01-0512-MF-128</t>
  </si>
  <si>
    <t>2006-071</t>
  </si>
  <si>
    <t>108 Harison St</t>
  </si>
  <si>
    <t>92518.09            487.80</t>
  </si>
  <si>
    <t xml:space="preserve">Knight, Christine / Harry </t>
  </si>
  <si>
    <t>57C01-0509-MF-095</t>
  </si>
  <si>
    <t>2006-110</t>
  </si>
  <si>
    <t>503 Harriman St</t>
  </si>
  <si>
    <t>85109.78             263.16</t>
  </si>
  <si>
    <t xml:space="preserve">Ritchie, Dalton </t>
  </si>
  <si>
    <t xml:space="preserve">Teeple, Jeffrey / Connie </t>
  </si>
  <si>
    <t>57C01-0510-MF-101</t>
  </si>
  <si>
    <t>2006-111</t>
  </si>
  <si>
    <t>11555 E 200 S</t>
  </si>
  <si>
    <t>80215.15           534.83</t>
  </si>
  <si>
    <t>77957.61                     0            1172.86</t>
  </si>
  <si>
    <t xml:space="preserve">Tuttle, Farrell / Kathy </t>
  </si>
  <si>
    <t>57C01-0507-MF-073</t>
  </si>
  <si>
    <t>2006-030</t>
  </si>
  <si>
    <t xml:space="preserve">125 Conlogue Ave </t>
  </si>
  <si>
    <t xml:space="preserve">Conley, Jamie / Dawn </t>
  </si>
  <si>
    <t>520 Spring Beach Rd</t>
  </si>
  <si>
    <t xml:space="preserve">Kyle, Michael / Sandra </t>
  </si>
  <si>
    <t>57D01-0409-MF-044</t>
  </si>
  <si>
    <t xml:space="preserve">11833 W 450 N </t>
  </si>
  <si>
    <t>2006-161</t>
  </si>
  <si>
    <t xml:space="preserve">Gayheart, Derek / Misty </t>
  </si>
  <si>
    <t>57C01-0501-MF-012</t>
  </si>
  <si>
    <t xml:space="preserve">406 East County Line </t>
  </si>
  <si>
    <t>2007-090</t>
  </si>
  <si>
    <t>57D01-0606-MF-056</t>
  </si>
  <si>
    <t>2007-014</t>
  </si>
  <si>
    <t>1000 Bellvue</t>
  </si>
  <si>
    <t>Boyd, Trinity</t>
  </si>
  <si>
    <t>57D01-0612-MF-110</t>
  </si>
  <si>
    <t>2007-098</t>
  </si>
  <si>
    <t xml:space="preserve">306 N Elm St </t>
  </si>
  <si>
    <t>Wright, Glenn / Michelle</t>
  </si>
  <si>
    <t>57C01-0612-MF-151</t>
  </si>
  <si>
    <t>2007-099</t>
  </si>
  <si>
    <t>649 Simon St</t>
  </si>
  <si>
    <t>Marrs, Jeffrey</t>
  </si>
  <si>
    <t>57D01-0608-MF-081</t>
  </si>
  <si>
    <t>2007-100</t>
  </si>
  <si>
    <t>0754 S June Dr</t>
  </si>
  <si>
    <t xml:space="preserve">107 College St </t>
  </si>
  <si>
    <t>7750 W Highland Dr</t>
  </si>
  <si>
    <t>57D01-0412-MF-062</t>
  </si>
  <si>
    <t>2006-086</t>
  </si>
  <si>
    <t>3378 US 33 S</t>
  </si>
  <si>
    <t>2006-049</t>
  </si>
  <si>
    <t>Miller, Thomas / Ternet, Dollie</t>
  </si>
  <si>
    <t>57C01-0408-MF-083</t>
  </si>
  <si>
    <t>73347.82              486.54</t>
  </si>
  <si>
    <t xml:space="preserve">Witham, Sandra / Roger </t>
  </si>
  <si>
    <t>57C01-0503-MF-023</t>
  </si>
  <si>
    <t>200 S Albany St</t>
  </si>
  <si>
    <t>2005-111</t>
  </si>
  <si>
    <t>2005-112</t>
  </si>
  <si>
    <t>2005-056</t>
  </si>
  <si>
    <t>2005-057</t>
  </si>
  <si>
    <t>2005-058</t>
  </si>
  <si>
    <t>2005-059</t>
  </si>
  <si>
    <t>2005-060</t>
  </si>
  <si>
    <t>2005-061</t>
  </si>
  <si>
    <t>2005-062</t>
  </si>
  <si>
    <t>2085 N River Rd W</t>
  </si>
  <si>
    <t xml:space="preserve">Hicks, Todd </t>
  </si>
  <si>
    <t>57C01-0312-MF-111</t>
  </si>
  <si>
    <t>1201 Town St</t>
  </si>
  <si>
    <t>Whitaker, Juamaine</t>
  </si>
  <si>
    <t>931 S Main St</t>
  </si>
  <si>
    <t>Decamp, Philip / Rebecca</t>
  </si>
  <si>
    <t>57D01-0106-CP-129</t>
  </si>
  <si>
    <t>11950 N Angling Rd</t>
  </si>
  <si>
    <t>81664.66         124.57</t>
  </si>
  <si>
    <t xml:space="preserve">Payton, Kim </t>
  </si>
  <si>
    <t>57C01-0312-MF-104</t>
  </si>
  <si>
    <t xml:space="preserve">109 Willow Bend </t>
  </si>
  <si>
    <t>2007-161</t>
  </si>
  <si>
    <t>103 Rose St</t>
  </si>
  <si>
    <t xml:space="preserve">Hammond, Jenny / Travis </t>
  </si>
  <si>
    <t>213 W Railroad St</t>
  </si>
  <si>
    <t>2006-105</t>
  </si>
  <si>
    <t>57D01-0703-MF-032</t>
  </si>
  <si>
    <t>518 N Liberty Ct</t>
  </si>
  <si>
    <t>96049.23      100.72</t>
  </si>
  <si>
    <t xml:space="preserve">Marin, Maria </t>
  </si>
  <si>
    <t>57C01-0411-MF-124</t>
  </si>
  <si>
    <t>146168.46            456.14</t>
  </si>
  <si>
    <t>2008-101</t>
  </si>
  <si>
    <t>Onewest Bank</t>
  </si>
  <si>
    <t>Aguilar, Rosendo</t>
  </si>
  <si>
    <t>57C01-0902-MF-020</t>
  </si>
  <si>
    <t>209 Lincoln Way</t>
  </si>
  <si>
    <t xml:space="preserve">Martin, Charity </t>
  </si>
  <si>
    <t>57D01-0908-MF-085</t>
  </si>
  <si>
    <t xml:space="preserve">424 2nd St </t>
  </si>
  <si>
    <t>Morris Hardwick Schneider</t>
  </si>
  <si>
    <t xml:space="preserve">Alford, James </t>
  </si>
  <si>
    <t>57C01-1005-MF-060</t>
  </si>
  <si>
    <t xml:space="preserve">2270 W 900 N </t>
  </si>
  <si>
    <t xml:space="preserve">124 E Vine St </t>
  </si>
  <si>
    <t>603 N State St</t>
  </si>
  <si>
    <t>57C01-0411-MF-117</t>
  </si>
  <si>
    <t xml:space="preserve">11799 W 450 N </t>
  </si>
  <si>
    <t>80393.21            217.77</t>
  </si>
  <si>
    <t>406 2nd St</t>
  </si>
  <si>
    <t>309 S Van Scoyoc</t>
  </si>
  <si>
    <t>Slabach, Nathaniel / Wilma</t>
  </si>
  <si>
    <t>57C01-0903-MF-042</t>
  </si>
  <si>
    <t>309 S Hickory St</t>
  </si>
  <si>
    <t>Miller, Curtis</t>
  </si>
  <si>
    <t>57C01-0903-MF-040</t>
  </si>
  <si>
    <t xml:space="preserve">1133 S 250 W </t>
  </si>
  <si>
    <t>Nichols, Matthew / Dawn</t>
  </si>
  <si>
    <t>57D01-0903-MF-036</t>
  </si>
  <si>
    <t>609 Clyle St</t>
  </si>
  <si>
    <t xml:space="preserve">Noble, Christopher / Julie </t>
  </si>
  <si>
    <t>57C01-0903-MF-045</t>
  </si>
  <si>
    <t>604 Ley St</t>
  </si>
  <si>
    <t xml:space="preserve">Choinski, Lyn / Jerome </t>
  </si>
  <si>
    <t>57D01-0708-MF-099</t>
  </si>
  <si>
    <t>87707.94          3130.52</t>
  </si>
  <si>
    <t xml:space="preserve">Vanslyke, Lisa </t>
  </si>
  <si>
    <t>57D01-0701-MF-013</t>
  </si>
  <si>
    <t>2007-187</t>
  </si>
  <si>
    <t>108 Park Dr</t>
  </si>
  <si>
    <t>2973 N Hitler</t>
  </si>
  <si>
    <t>Wentworth, Michael / Nancee</t>
  </si>
  <si>
    <t>57C01-0501-MF-011</t>
  </si>
  <si>
    <t>627 W Mitchell St</t>
  </si>
  <si>
    <t xml:space="preserve">Carter, Shawn / Tina </t>
  </si>
  <si>
    <t>57C01-0501-MF-013</t>
  </si>
  <si>
    <t>1005 Lincolnway</t>
  </si>
  <si>
    <t xml:space="preserve">Wallen, Donald / Vickie </t>
  </si>
  <si>
    <t>57D01-0306-MF-029</t>
  </si>
  <si>
    <t>0010 W 900 N</t>
  </si>
  <si>
    <t>Defendant /                       Property Owner Name</t>
  </si>
  <si>
    <t>2007-237</t>
  </si>
  <si>
    <t>57C01-0605-MF-062</t>
  </si>
  <si>
    <t>2006-171</t>
  </si>
  <si>
    <t>445 Freeman St</t>
  </si>
  <si>
    <t>96474.12          640.20</t>
  </si>
  <si>
    <t>Damerell, Brian J</t>
  </si>
  <si>
    <t>Frick, Walter / Ellen</t>
  </si>
  <si>
    <t>57C01-0210-MF-127</t>
  </si>
  <si>
    <t xml:space="preserve">405 W Second St </t>
  </si>
  <si>
    <t xml:space="preserve">Conrad, Robert / Christine </t>
  </si>
  <si>
    <t>57C01-0511-MF-110</t>
  </si>
  <si>
    <t>2006-201</t>
  </si>
  <si>
    <t>6098 E Beck Lake</t>
  </si>
  <si>
    <t>Katz, Randall</t>
  </si>
  <si>
    <t>57C01-0806-MF-072</t>
  </si>
  <si>
    <t>3862 S St Rd 9</t>
  </si>
  <si>
    <t>9609 W northshore Dr</t>
  </si>
  <si>
    <t>Star Financial</t>
  </si>
  <si>
    <t xml:space="preserve">Smith, Christina / Simons, Mary </t>
  </si>
  <si>
    <t xml:space="preserve">ACTGG Partnership LLC / Young, Lawrence </t>
  </si>
  <si>
    <t>57C01-0904-MF-071</t>
  </si>
  <si>
    <t xml:space="preserve">2730 E Northport Rd </t>
  </si>
  <si>
    <t>Westrick LLC</t>
  </si>
  <si>
    <t>Stephen Lawrence Fink                         260-423-9440</t>
  </si>
  <si>
    <t xml:space="preserve">Bollinger, Matthew / Nicole </t>
  </si>
  <si>
    <t>84370.46            25.00</t>
  </si>
  <si>
    <t>2006-041</t>
  </si>
  <si>
    <t>Banda, Rodolfo</t>
  </si>
  <si>
    <t>57D01-0607-MF-068</t>
  </si>
  <si>
    <t>2007-013</t>
  </si>
  <si>
    <t>1259 E Railroad St</t>
  </si>
  <si>
    <t xml:space="preserve">Gray, Daniel / Shannon </t>
  </si>
  <si>
    <t>57D01-0608-MF-073</t>
  </si>
  <si>
    <t>2007-035</t>
  </si>
  <si>
    <t>Geiger, Lloyd / Shelly</t>
  </si>
  <si>
    <t>57D01-0405-MF-029</t>
  </si>
  <si>
    <t xml:space="preserve">544 S Sunset Shores </t>
  </si>
  <si>
    <t xml:space="preserve">Smith, David W / Carol </t>
  </si>
  <si>
    <t>2008-265</t>
  </si>
  <si>
    <t>916 E Ave</t>
  </si>
  <si>
    <t xml:space="preserve">Needham, William </t>
  </si>
  <si>
    <t>57C01-0605-MF-064</t>
  </si>
  <si>
    <t>2006-196</t>
  </si>
  <si>
    <t>3735 W Goss Rd-57</t>
  </si>
  <si>
    <t>2006-132</t>
  </si>
  <si>
    <t>2960 Baker St</t>
  </si>
  <si>
    <t>21630.60     89.23+</t>
  </si>
  <si>
    <t>Bleecker Brodey Andrews                       317-574-0700</t>
  </si>
  <si>
    <t>66923.08              700.58</t>
  </si>
  <si>
    <t>646170.66                        6235.81</t>
  </si>
  <si>
    <t>Thorne Grodnik      219-256-3660</t>
  </si>
  <si>
    <t>2007-023</t>
  </si>
  <si>
    <t>72020.32       170.02</t>
  </si>
  <si>
    <t>121156.18              1187.55</t>
  </si>
  <si>
    <t>129169.42     1049.12</t>
  </si>
  <si>
    <t xml:space="preserve">104881.87             778.05 </t>
  </si>
  <si>
    <t>59089.30                   154.90</t>
  </si>
  <si>
    <t>53480.94      87.51</t>
  </si>
  <si>
    <t>2005-074</t>
  </si>
  <si>
    <t>2005-075</t>
  </si>
  <si>
    <t>2005-076</t>
  </si>
  <si>
    <t>Karst, Christopher R</t>
  </si>
  <si>
    <t xml:space="preserve">Ware, Matthew </t>
  </si>
  <si>
    <t>2008-024</t>
  </si>
  <si>
    <t>n/a</t>
  </si>
  <si>
    <t>9642 N Miami Lane</t>
  </si>
  <si>
    <t xml:space="preserve">Key Bank National </t>
  </si>
  <si>
    <t xml:space="preserve">Ray, Kimberly </t>
  </si>
  <si>
    <t>57D01-0708-MF-095</t>
  </si>
  <si>
    <t>2008-025</t>
  </si>
  <si>
    <t>3433 W 200 N</t>
  </si>
  <si>
    <t xml:space="preserve">Collins, Dustin / Smith, Jennifer </t>
  </si>
  <si>
    <t xml:space="preserve">Current Sheriff's Sale Properties as of December 24, 2008 </t>
  </si>
  <si>
    <t xml:space="preserve">Phovemire, Dawn / Rodman, Christopher </t>
  </si>
  <si>
    <t>57D01-0501-MF-0006</t>
  </si>
  <si>
    <t>57C01-0709-MF-129</t>
  </si>
  <si>
    <t>2008-076</t>
  </si>
  <si>
    <t>2008-216</t>
  </si>
  <si>
    <t xml:space="preserve">Owens, Flor </t>
  </si>
  <si>
    <t>57C01-0803-MF-034</t>
  </si>
  <si>
    <t>2008-217</t>
  </si>
  <si>
    <t>Kroger Gardis Regas          317-692-9000</t>
  </si>
  <si>
    <t>Swain, Theodare</t>
  </si>
  <si>
    <t>57C01-0210-MF-114</t>
  </si>
  <si>
    <t>913 N McKinley Lane</t>
  </si>
  <si>
    <t>97857.98                      579.53</t>
  </si>
  <si>
    <t xml:space="preserve">Hines, Daniel / Linda </t>
  </si>
  <si>
    <t>57D01-0706-MF-072</t>
  </si>
  <si>
    <t>2007-215</t>
  </si>
  <si>
    <t>4593 W C Dr</t>
  </si>
  <si>
    <t>57C01-0705-MF-060</t>
  </si>
  <si>
    <t>2007-216</t>
  </si>
  <si>
    <t>4832 S Northshore Dr</t>
  </si>
  <si>
    <t>Keister, Roger</t>
  </si>
  <si>
    <t>116485.82         875.81</t>
  </si>
  <si>
    <t>57C01-0403-MF-029</t>
  </si>
  <si>
    <t>10771 W 300 N</t>
  </si>
  <si>
    <t>Shelmadine, Steve/Michele</t>
  </si>
  <si>
    <t>57D01-0402-MF-020</t>
  </si>
  <si>
    <t>454 Jefferson St</t>
  </si>
  <si>
    <t>57C01-0801-MF-015</t>
  </si>
  <si>
    <t>2008-173</t>
  </si>
  <si>
    <t>57C01-0508-MF-075</t>
  </si>
  <si>
    <t>2006-016</t>
  </si>
  <si>
    <t>810 W Williams St</t>
  </si>
  <si>
    <t>Hayes, Duane</t>
  </si>
  <si>
    <t>57C01-0910-MF-124</t>
  </si>
  <si>
    <t xml:space="preserve">1489 S Old St Rd 3 </t>
  </si>
  <si>
    <t xml:space="preserve">Sovereign Bank </t>
  </si>
  <si>
    <t xml:space="preserve">Smart, Thaddeus / Cindy </t>
  </si>
  <si>
    <t>57D01-0912-MF-141</t>
  </si>
  <si>
    <t>1034 S Circle Dr</t>
  </si>
  <si>
    <t xml:space="preserve">Perry, David / Rita </t>
  </si>
  <si>
    <t>57D01-0909-MF-101</t>
  </si>
  <si>
    <t xml:space="preserve">611 Mercer St </t>
  </si>
  <si>
    <t xml:space="preserve">Grigsby, Sondra </t>
  </si>
  <si>
    <t>57C01-1001-MF-001</t>
  </si>
  <si>
    <t xml:space="preserve">308 College St </t>
  </si>
  <si>
    <t xml:space="preserve">Martinez, Jose </t>
  </si>
  <si>
    <t>57D01-0912-MF-143</t>
  </si>
  <si>
    <t xml:space="preserve">504 W 3rd St </t>
  </si>
  <si>
    <t>LaSalle Bank National Assoc</t>
  </si>
  <si>
    <t>2008-040</t>
  </si>
  <si>
    <t xml:space="preserve">Sheets, Denise </t>
  </si>
  <si>
    <t>57C01-0512-MF-124</t>
  </si>
  <si>
    <t>2006-081</t>
  </si>
  <si>
    <t xml:space="preserve">1101 S 425 W </t>
  </si>
  <si>
    <t>71600.63            1982.22</t>
  </si>
  <si>
    <t>57C01-0501-MF-008</t>
  </si>
  <si>
    <t xml:space="preserve">5733 S Woodstrail </t>
  </si>
  <si>
    <t xml:space="preserve">Craft, Donald </t>
  </si>
  <si>
    <t>903 S Cavin St</t>
  </si>
  <si>
    <t>Kauffman, Barry / Helen</t>
  </si>
  <si>
    <t>57C01-0904-MF-073</t>
  </si>
  <si>
    <t>1130 W Pleasant Pt</t>
  </si>
  <si>
    <t>Stewart, Douglas / Kelly</t>
  </si>
  <si>
    <t>57C01-0912-MF-168</t>
  </si>
  <si>
    <t xml:space="preserve">8553 N 500 E </t>
  </si>
  <si>
    <t xml:space="preserve">1791 W Drake Rd </t>
  </si>
  <si>
    <t>57D01-0706-MF-071</t>
  </si>
  <si>
    <t>2007-230</t>
  </si>
  <si>
    <t>Berkey, Mark / Renee</t>
  </si>
  <si>
    <t>57D01-0705-MF-061</t>
  </si>
  <si>
    <t>2007-231</t>
  </si>
  <si>
    <t>3207 E 800 N</t>
  </si>
  <si>
    <t>2007-232</t>
  </si>
  <si>
    <t xml:space="preserve">Hawk, Darl </t>
  </si>
  <si>
    <t xml:space="preserve">1514 Salem Ct </t>
  </si>
  <si>
    <t>184474.27               865.93</t>
  </si>
  <si>
    <t>Solis, Ruben</t>
  </si>
  <si>
    <t>57D01-0504-MF-019</t>
  </si>
  <si>
    <t>9401 N CR 15 W</t>
  </si>
  <si>
    <t xml:space="preserve">Heileman, Ollie </t>
  </si>
  <si>
    <t xml:space="preserve">2655 S 200 E </t>
  </si>
  <si>
    <t>Feiwell &amp; Hannoy            317-237-2727</t>
  </si>
  <si>
    <t xml:space="preserve">Ratton, Johnny / Robin </t>
  </si>
  <si>
    <t>57C01-0403-MF-032</t>
  </si>
  <si>
    <t>3200 Tibbot St</t>
  </si>
  <si>
    <t>Feiwell &amp; Hannoy           317-237-2727</t>
  </si>
  <si>
    <t>Carriage House / Stephens, Michael</t>
  </si>
  <si>
    <t>92D01-0310-CC-0204</t>
  </si>
  <si>
    <t xml:space="preserve">Hurst, Larry </t>
  </si>
  <si>
    <t>57C01-0705-MF-061</t>
  </si>
  <si>
    <t>2008-006</t>
  </si>
  <si>
    <t>317 W Northport Rd</t>
  </si>
  <si>
    <t>Rodman, Thomas / Luann</t>
  </si>
  <si>
    <t>57D01-0405-MF-028</t>
  </si>
  <si>
    <t>7259 N Baseline Rd</t>
  </si>
  <si>
    <t>Rubin &amp; Levin                 317-634-0300</t>
  </si>
  <si>
    <t>57D01-0607-MF-066</t>
  </si>
  <si>
    <t>2006-182</t>
  </si>
  <si>
    <t xml:space="preserve">707 S Martin St </t>
  </si>
  <si>
    <t>57D01-0710-MF-119</t>
  </si>
  <si>
    <t>2008-071</t>
  </si>
  <si>
    <t xml:space="preserve">106 Peggy Lane </t>
  </si>
  <si>
    <t xml:space="preserve">Harris, Jonathon / Tiffanie </t>
  </si>
  <si>
    <t>57C01-0710-MF-146</t>
  </si>
  <si>
    <t>2008-072</t>
  </si>
  <si>
    <t>421 Chiswell Run</t>
  </si>
  <si>
    <t>57C01-0606-MF-066</t>
  </si>
  <si>
    <t>2006-203</t>
  </si>
  <si>
    <t>3794 S 300 W</t>
  </si>
  <si>
    <t xml:space="preserve">Smuts, Mel / Laura </t>
  </si>
  <si>
    <t>57C01-0608-MF-092</t>
  </si>
  <si>
    <t xml:space="preserve">752 Richmond St </t>
  </si>
  <si>
    <t>Rothberg Logan Warsco                         260-422-9454</t>
  </si>
  <si>
    <t xml:space="preserve">Wasson, Steven J </t>
  </si>
  <si>
    <t>57D01-0607-MF-063</t>
  </si>
  <si>
    <t>2007-012</t>
  </si>
  <si>
    <t>405 W Albion St</t>
  </si>
  <si>
    <t>57C01-0505-MF-054</t>
  </si>
  <si>
    <t>2007-005</t>
  </si>
  <si>
    <t xml:space="preserve">707 E Albion St </t>
  </si>
  <si>
    <t>140082.08             252.02</t>
  </si>
  <si>
    <t>Reisenfeld &amp; Assoc        800-886-0831</t>
  </si>
  <si>
    <t>Gallagher Stelzer &amp; Yosick                              419-636-3166</t>
  </si>
  <si>
    <t>98411.15             1383.62</t>
  </si>
  <si>
    <t>1107 S Main St</t>
  </si>
  <si>
    <t>203 Vermont St</t>
  </si>
  <si>
    <t>Hicks, Ronald / Robert</t>
  </si>
  <si>
    <t>57D01-0407-MF-032</t>
  </si>
  <si>
    <t>57C01-0505-MF-048</t>
  </si>
  <si>
    <t>2006-079</t>
  </si>
  <si>
    <t>2005-154</t>
  </si>
  <si>
    <t>2005-155</t>
  </si>
  <si>
    <t>2005-156</t>
  </si>
  <si>
    <t>2005-157</t>
  </si>
  <si>
    <t>652 N Lakeshore Dr</t>
  </si>
  <si>
    <t>Bordner, Robert S</t>
  </si>
  <si>
    <t>57C01-0605-MF-060</t>
  </si>
  <si>
    <t xml:space="preserve">Andrus, Kenneth / Lori </t>
  </si>
  <si>
    <t>57C01-0611-MF-131</t>
  </si>
  <si>
    <t>2007-091</t>
  </si>
  <si>
    <t xml:space="preserve">10681 W 450 N </t>
  </si>
  <si>
    <t xml:space="preserve">Chester, Kevin / Karen </t>
  </si>
  <si>
    <t>57C01-0805-MF-056</t>
  </si>
  <si>
    <t>2008-252</t>
  </si>
  <si>
    <t>2351 N 400 E</t>
  </si>
  <si>
    <t xml:space="preserve">Credit Based Asset </t>
  </si>
  <si>
    <t>110462.43   4.13</t>
  </si>
  <si>
    <t>Akers, Donald / Pamela</t>
  </si>
  <si>
    <t>57C01-0704-MF-053</t>
  </si>
  <si>
    <t>2008-127</t>
  </si>
  <si>
    <t>1357 E 500 S 57</t>
  </si>
  <si>
    <t>Dohner, Barry / Phullis</t>
  </si>
  <si>
    <t xml:space="preserve">1345 S 600 E </t>
  </si>
  <si>
    <t>57D01-0710-MF-127</t>
  </si>
  <si>
    <t>2008-141</t>
  </si>
  <si>
    <t>Metlife Home Loans</t>
  </si>
  <si>
    <t>National City Bank</t>
  </si>
  <si>
    <t>99671.77                164.41</t>
  </si>
  <si>
    <t>2007-218</t>
  </si>
  <si>
    <t>Cooper, Jackie / Rebekah</t>
  </si>
  <si>
    <t>633 N Main St</t>
  </si>
  <si>
    <t xml:space="preserve">Wood, Jason / Donna </t>
  </si>
  <si>
    <t>57C01-0803-MF-029</t>
  </si>
  <si>
    <t>2008-226</t>
  </si>
  <si>
    <t xml:space="preserve">533 Wood St </t>
  </si>
  <si>
    <t>Powers, Larry / Geraldene</t>
  </si>
  <si>
    <t>57C01-0803-MF-032</t>
  </si>
  <si>
    <t>57D01-0711-MF-145</t>
  </si>
  <si>
    <t>2008-128</t>
  </si>
  <si>
    <t>53085.14           607.54</t>
  </si>
  <si>
    <t xml:space="preserve">Kistler, Anita </t>
  </si>
  <si>
    <t>57D01-0401-MF-004</t>
  </si>
  <si>
    <t>501 Mathews St</t>
  </si>
  <si>
    <t>Smith, Steven / Ann</t>
  </si>
  <si>
    <t>57D01-0405-MF-030</t>
  </si>
  <si>
    <t>195 North St</t>
  </si>
  <si>
    <t xml:space="preserve">Thompson, Jean </t>
  </si>
  <si>
    <t>57C01-0406-MF-060</t>
  </si>
  <si>
    <t>11290 E 550 S</t>
  </si>
  <si>
    <t>2007-252</t>
  </si>
  <si>
    <t>Allen,Steven</t>
  </si>
  <si>
    <t>57D01-1005-MF-56</t>
  </si>
  <si>
    <t>428&amp;430 Lillian St</t>
  </si>
  <si>
    <t>Wood,Tina</t>
  </si>
  <si>
    <t>57C01-1008-MF-107</t>
  </si>
  <si>
    <t>528 Freds Ct</t>
  </si>
  <si>
    <t>Wedding,Brent/Rebecca</t>
  </si>
  <si>
    <t>57D01-1008-MF-104</t>
  </si>
  <si>
    <t>111 W Shalley Dr</t>
  </si>
  <si>
    <t>Brandon,Matthew</t>
  </si>
  <si>
    <t>9119 Clover Ln</t>
  </si>
  <si>
    <t>Stroup,Mark</t>
  </si>
  <si>
    <t>57D01-1009-MF-120</t>
  </si>
  <si>
    <t>0464 N Long Lk.Rd</t>
  </si>
  <si>
    <t>Peoples Federal CU</t>
  </si>
  <si>
    <t>Burt,Blee,Dixon,Sutton 260-426-1300</t>
  </si>
  <si>
    <t>Powers,Russell</t>
  </si>
  <si>
    <t>57C01-1008-MF-109</t>
  </si>
  <si>
    <t xml:space="preserve">Mental Health Consultants / Leonelli, Jayme </t>
  </si>
  <si>
    <t>57C01-0909-MF-116</t>
  </si>
  <si>
    <t>2006-192</t>
  </si>
  <si>
    <t>324 Gertrude St</t>
  </si>
  <si>
    <t>moved to 2008-281</t>
  </si>
  <si>
    <t>2008-281</t>
  </si>
  <si>
    <t>Feiwell &amp; Hannoy              317-237-2727</t>
  </si>
  <si>
    <t xml:space="preserve">Fortier, James </t>
  </si>
  <si>
    <t>57D01-0402-MF-013</t>
  </si>
  <si>
    <t>217 Kingswood Dr</t>
  </si>
  <si>
    <t>69068.11      437.33</t>
  </si>
  <si>
    <t xml:space="preserve">Brown, Gregory </t>
  </si>
  <si>
    <t>2006-078</t>
  </si>
  <si>
    <t>1104  Brillhart Ave</t>
  </si>
  <si>
    <t xml:space="preserve">Mills, Shannon </t>
  </si>
  <si>
    <t>57D01-1003-MF-034</t>
  </si>
  <si>
    <t>3733 W Noble St</t>
  </si>
  <si>
    <t xml:space="preserve">Bryant, Timothy / Gordy, Katherine </t>
  </si>
  <si>
    <t>57D01-1004-MF-049</t>
  </si>
  <si>
    <t xml:space="preserve">1014 S 500 E </t>
  </si>
  <si>
    <t>Graskewitz, Holly / Frank</t>
  </si>
  <si>
    <t>57C01-1005-MF-058</t>
  </si>
  <si>
    <t>812 Glenwood Place</t>
  </si>
  <si>
    <t>2008-096</t>
  </si>
  <si>
    <t xml:space="preserve">3207 E 800 N </t>
  </si>
  <si>
    <t xml:space="preserve">Thrasher, Rhonda </t>
  </si>
  <si>
    <t>57C01-0708-MF-097</t>
  </si>
  <si>
    <t>2008-097</t>
  </si>
  <si>
    <t xml:space="preserve">208 LeClere St </t>
  </si>
  <si>
    <t xml:space="preserve">Johnson, Howard </t>
  </si>
  <si>
    <t>57D01-0711-MF-134</t>
  </si>
  <si>
    <t>2008-098</t>
  </si>
  <si>
    <t>2008-099</t>
  </si>
  <si>
    <t xml:space="preserve">Crouse, Jackie </t>
  </si>
  <si>
    <t>2926 N Schlabach St</t>
  </si>
  <si>
    <t>2610 E Northport Rd</t>
  </si>
  <si>
    <t>Dryer, Leroy</t>
  </si>
  <si>
    <t>57C01-0604-MF-051</t>
  </si>
  <si>
    <t>2006-160</t>
  </si>
  <si>
    <t>Swan      Allen</t>
  </si>
  <si>
    <t>715 Jay St</t>
  </si>
  <si>
    <t>Yarling  Robinson                 317-262-8800</t>
  </si>
  <si>
    <t>1003 S State St</t>
  </si>
  <si>
    <t>57D01-0801-MF-001</t>
  </si>
  <si>
    <t>2008-243</t>
  </si>
  <si>
    <t xml:space="preserve">3810 W 775 N </t>
  </si>
  <si>
    <t>Babcock, Leslie / Sandra</t>
  </si>
  <si>
    <t>57D01-0804-MF-058</t>
  </si>
  <si>
    <t>2008-244</t>
  </si>
  <si>
    <t>57C01-0504-MF-042</t>
  </si>
  <si>
    <t>2006-013</t>
  </si>
  <si>
    <t>134580.75                    1594.32</t>
  </si>
  <si>
    <t xml:space="preserve">Combs, Kristin / Robert </t>
  </si>
  <si>
    <t>Wolf, Bert</t>
  </si>
  <si>
    <t>57D01-0306-MF-036</t>
  </si>
  <si>
    <t>Rubin &amp; Levin            317-860-2921</t>
  </si>
  <si>
    <t xml:space="preserve">Gamble, Michael </t>
  </si>
  <si>
    <t>57C01-0311-MF-093</t>
  </si>
  <si>
    <t>100 E Co Ln Rd</t>
  </si>
  <si>
    <t>Chivington, Holly / VanHook, Leaun</t>
  </si>
  <si>
    <t>57D01-0810-MF-117</t>
  </si>
  <si>
    <t>1213 Southfield Dr</t>
  </si>
  <si>
    <t>Chorpenning, William / Kaough, Jessica</t>
  </si>
  <si>
    <t>57C01-0706-MF-069</t>
  </si>
  <si>
    <t xml:space="preserve">Johnson, Martha / William </t>
  </si>
  <si>
    <t>57C01-0512-MF-123</t>
  </si>
  <si>
    <t>57C01-0706-MF-075</t>
  </si>
  <si>
    <t>2007-240</t>
  </si>
  <si>
    <t>9946 E 1000 N</t>
  </si>
  <si>
    <t>63529.08      246.10</t>
  </si>
  <si>
    <t xml:space="preserve">Baker, Howard / Cathy </t>
  </si>
  <si>
    <t>57C01-0603-MF-032</t>
  </si>
  <si>
    <t>2006-172</t>
  </si>
  <si>
    <t>2005-123</t>
  </si>
  <si>
    <t>Acevedo, Emilio</t>
  </si>
  <si>
    <t>57D01-0912-MF-131</t>
  </si>
  <si>
    <t xml:space="preserve">406 S Martin St </t>
  </si>
  <si>
    <t>Universal Mortgage</t>
  </si>
  <si>
    <t>William Richards           317-859-5666</t>
  </si>
  <si>
    <t>Brayton, Mark / Jodi</t>
  </si>
  <si>
    <t>57C01-0912-MF-161</t>
  </si>
  <si>
    <t xml:space="preserve">1008 Bellvue Dr </t>
  </si>
  <si>
    <t xml:space="preserve">Lake City Bank </t>
  </si>
  <si>
    <t>57C01-0801-MF-004</t>
  </si>
  <si>
    <t>2008-153</t>
  </si>
  <si>
    <t>57D01-0612-MF-111</t>
  </si>
  <si>
    <t>2007-172</t>
  </si>
  <si>
    <t>109 S Lincoln St</t>
  </si>
  <si>
    <t>79295.64                 195.35</t>
  </si>
  <si>
    <t>Feiwell &amp; Hannoy             317-237-2727</t>
  </si>
  <si>
    <t>Anthony, Joyce</t>
  </si>
  <si>
    <t>57C01-0406-MF-064</t>
  </si>
  <si>
    <t>307 S Second St</t>
  </si>
  <si>
    <t>Cowan, Tonja J</t>
  </si>
  <si>
    <t>Hicks, Willis / Molargik, Al</t>
  </si>
  <si>
    <t>57D01-0811-MF-135</t>
  </si>
  <si>
    <t xml:space="preserve">5295 E 300 S </t>
  </si>
  <si>
    <t xml:space="preserve">Willis, Minnie </t>
  </si>
  <si>
    <t>57D01-0711-MF-140</t>
  </si>
  <si>
    <t>2008-121</t>
  </si>
  <si>
    <t>57D01-0802-MF-029</t>
  </si>
  <si>
    <t>2008-228</t>
  </si>
  <si>
    <t>57D01-0307-MF-040</t>
  </si>
  <si>
    <t>127358.51               1770.60</t>
  </si>
  <si>
    <t>57D1-0902-MF-034</t>
  </si>
  <si>
    <t xml:space="preserve">9472 E 1125 N </t>
  </si>
  <si>
    <t xml:space="preserve">Smart-Thomas, Amy </t>
  </si>
  <si>
    <t>Countrywide Home Loans</t>
  </si>
  <si>
    <t>Christian, Michael</t>
  </si>
  <si>
    <t>57C01-0407-MF-078</t>
  </si>
  <si>
    <t>1202 Town St</t>
  </si>
  <si>
    <t>American General Finance</t>
  </si>
  <si>
    <t>2005-092</t>
  </si>
  <si>
    <t>2005-093</t>
  </si>
  <si>
    <t>2005-094</t>
  </si>
  <si>
    <t>2005-095</t>
  </si>
  <si>
    <t>2005-096</t>
  </si>
  <si>
    <t>2005-097</t>
  </si>
  <si>
    <t>2005-098</t>
  </si>
  <si>
    <t>2005-099</t>
  </si>
  <si>
    <t>59349.40           366.00</t>
  </si>
  <si>
    <t>80955.47          672.63</t>
  </si>
  <si>
    <t>57C01-0311-MF-097</t>
  </si>
  <si>
    <t xml:space="preserve">500 West Hazel St </t>
  </si>
  <si>
    <t xml:space="preserve">Egner, Edward / Paula </t>
  </si>
  <si>
    <t xml:space="preserve">Fair, Linda </t>
  </si>
  <si>
    <t xml:space="preserve">Koher, Neil / Cheryl </t>
  </si>
  <si>
    <t>57C01-0902-MF-031</t>
  </si>
  <si>
    <t>5857 S 300 E -57</t>
  </si>
  <si>
    <t>Chiddister, Tracie / Henson, Raymond</t>
  </si>
  <si>
    <t>57C01-0901-MF -012</t>
  </si>
  <si>
    <t>900 E Seneca St</t>
  </si>
  <si>
    <t xml:space="preserve">Execution on Pers Property </t>
  </si>
  <si>
    <t xml:space="preserve">n/a </t>
  </si>
  <si>
    <t>57D01-0810-MF-125</t>
  </si>
  <si>
    <t xml:space="preserve">7070 W 500 N </t>
  </si>
  <si>
    <t>57C01-0812-MF-159</t>
  </si>
  <si>
    <t>57C01-0511-MF-121</t>
  </si>
  <si>
    <t>2006-114</t>
  </si>
  <si>
    <t xml:space="preserve">TANJ Investments / Pearson, Tammara </t>
  </si>
  <si>
    <t>57C01-0910-MF-133</t>
  </si>
  <si>
    <t xml:space="preserve">515 S Main St </t>
  </si>
  <si>
    <t xml:space="preserve">General Credit Union </t>
  </si>
  <si>
    <t>Bradford Law Office    260-422-3900</t>
  </si>
  <si>
    <t xml:space="preserve">TMG Investments / Stroh, Hal </t>
  </si>
  <si>
    <t>57C01-0907-MF-108</t>
  </si>
  <si>
    <t xml:space="preserve">222 Iddings St </t>
  </si>
  <si>
    <t>2008-080</t>
  </si>
  <si>
    <t>416 VanScoyoc St</t>
  </si>
  <si>
    <t xml:space="preserve">McDonald, Jeremy / Sarah </t>
  </si>
  <si>
    <t xml:space="preserve">Murphy, Chad / Stacia </t>
  </si>
  <si>
    <t>57C01-0706-MF-074</t>
  </si>
  <si>
    <t>2008-026</t>
  </si>
  <si>
    <t>1505 W 300 N</t>
  </si>
  <si>
    <t xml:space="preserve">Shepherd, Arnold </t>
  </si>
  <si>
    <t>57C01-0707-MF-087</t>
  </si>
  <si>
    <t>215 S Elm St</t>
  </si>
  <si>
    <t xml:space="preserve">Sibert, Thomas / Leslie </t>
  </si>
  <si>
    <t>57C01-0805-MF-058</t>
  </si>
  <si>
    <t>Lambright, Orvan</t>
  </si>
  <si>
    <t>57C01-0709-MF-118</t>
  </si>
  <si>
    <t>2008-055</t>
  </si>
  <si>
    <t xml:space="preserve">Brandon, Matthew </t>
  </si>
  <si>
    <t>57D01-0911-MF-128</t>
  </si>
  <si>
    <t>57D01-0804-MF-051</t>
  </si>
  <si>
    <t>2008-233</t>
  </si>
  <si>
    <t>1708 Laramie Trace</t>
  </si>
  <si>
    <t>Reisenfeld &amp; Assoc                800-886-0831</t>
  </si>
  <si>
    <t xml:space="preserve">4594 North 300 East </t>
  </si>
  <si>
    <t>Hagerman, Luther and Sherry</t>
  </si>
  <si>
    <t xml:space="preserve">545 E Wayne St </t>
  </si>
  <si>
    <t xml:space="preserve">Burkhart, Carl / Susan </t>
  </si>
  <si>
    <t>57D01-0409-MF-047</t>
  </si>
  <si>
    <t>2955 E Skinner Lake N Dr</t>
  </si>
  <si>
    <t>Current Sheriff's Sale Properties as of 10/26/05</t>
  </si>
  <si>
    <t>File #</t>
  </si>
  <si>
    <t>2005-001</t>
  </si>
  <si>
    <t>2005-002</t>
  </si>
  <si>
    <t>2005-003</t>
  </si>
  <si>
    <t>2005-004</t>
  </si>
  <si>
    <t xml:space="preserve">458 E 800 N </t>
  </si>
  <si>
    <t>57D01-0804-MF-062</t>
  </si>
  <si>
    <t>2008-264</t>
  </si>
  <si>
    <t>2007-078</t>
  </si>
  <si>
    <t>8833 N 450 W</t>
  </si>
  <si>
    <t xml:space="preserve">Rhodes, Paul / Jenny </t>
  </si>
  <si>
    <t>57D01-0505-MF-022</t>
  </si>
  <si>
    <t>109 W Highland Dr</t>
  </si>
  <si>
    <t>57C01-0810-MF-129</t>
  </si>
  <si>
    <t>1165 N Sawyer Rd</t>
  </si>
  <si>
    <t xml:space="preserve">Jones, Lester / Lillian </t>
  </si>
  <si>
    <t>2005-110</t>
  </si>
  <si>
    <t>57C01-0501-MF-010</t>
  </si>
  <si>
    <t>2006-191</t>
  </si>
  <si>
    <t>Carunchia, Ryan</t>
  </si>
  <si>
    <t>57C01-0606-MF-065</t>
  </si>
  <si>
    <t>Wigent &amp; Newman Law Office                                                    260-894-3210</t>
  </si>
  <si>
    <t>Levitz, Karen</t>
  </si>
  <si>
    <t>57C01-0812-MF-158</t>
  </si>
  <si>
    <t>803 Rolling River Run</t>
  </si>
  <si>
    <t xml:space="preserve">Patrick, Warren / Jodie </t>
  </si>
  <si>
    <t>57C01-0802-MF-023</t>
  </si>
  <si>
    <t xml:space="preserve">202 E 6th St </t>
  </si>
  <si>
    <t xml:space="preserve">Hudson, Stephen / Tracy </t>
  </si>
  <si>
    <t xml:space="preserve">Gienger, Mary </t>
  </si>
  <si>
    <t>57C01-0802-MF-022</t>
  </si>
  <si>
    <t>2008-200</t>
  </si>
  <si>
    <t xml:space="preserve">309 W Albion st </t>
  </si>
  <si>
    <t>57C01-0311-MF-096</t>
  </si>
  <si>
    <t>602 S Oak St</t>
  </si>
  <si>
    <t xml:space="preserve">Belcher, Deanna / Willie </t>
  </si>
  <si>
    <t xml:space="preserve">Wyatt, Bradley </t>
  </si>
  <si>
    <t>57D01-0701-MF-008</t>
  </si>
  <si>
    <t>2007-122</t>
  </si>
  <si>
    <t xml:space="preserve">Wentworth, Michael / Nancee </t>
  </si>
  <si>
    <t>Doyle &amp; Friedmeyer        317-264-5000</t>
  </si>
  <si>
    <t>Green</t>
  </si>
  <si>
    <t>Griggs, Jeff L</t>
  </si>
  <si>
    <t>57D01-0312-MF-074</t>
  </si>
  <si>
    <t>5716 Beaver Run -57</t>
  </si>
  <si>
    <t xml:space="preserve">Fifth Third Mortgage Co </t>
  </si>
  <si>
    <t>2008-084</t>
  </si>
  <si>
    <t>2008-163</t>
  </si>
  <si>
    <t>434 Garden St</t>
  </si>
  <si>
    <t>Rubin &amp; Levin          317-634-0300</t>
  </si>
  <si>
    <t>Temple, Kirk / Krystal</t>
  </si>
  <si>
    <t>57C01-0505-MF-053</t>
  </si>
  <si>
    <t>2006-073</t>
  </si>
  <si>
    <t>921 Lake Park Dr</t>
  </si>
  <si>
    <t>57D01-0511-MF-059</t>
  </si>
  <si>
    <t>2006-074</t>
  </si>
  <si>
    <t>Reisenfeld &amp; Assoc        513-381-6810</t>
  </si>
  <si>
    <t>116355.69 2520.04</t>
  </si>
  <si>
    <t>82214.56 855.07</t>
  </si>
  <si>
    <t>116189.33              1952.59</t>
  </si>
  <si>
    <t>69591.97                44.86</t>
  </si>
  <si>
    <t>57D01-0511-MF-058</t>
  </si>
  <si>
    <t>2006-057</t>
  </si>
  <si>
    <t>810 Lakeside Dr</t>
  </si>
  <si>
    <t>Gieger, Lloyd / Shelly</t>
  </si>
  <si>
    <t>2006-58</t>
  </si>
  <si>
    <t>2008-282</t>
  </si>
  <si>
    <t>2008-283</t>
  </si>
  <si>
    <t>2008-284</t>
  </si>
  <si>
    <t>2008-285</t>
  </si>
  <si>
    <t>2008-286</t>
  </si>
  <si>
    <t>2008-287</t>
  </si>
  <si>
    <t xml:space="preserve">Chase Home Finance </t>
  </si>
  <si>
    <t>Current Sheriff's Sale Properties as of Novebmer 27, 2007</t>
  </si>
  <si>
    <t>57C01-0512-MF-130</t>
  </si>
  <si>
    <t>2006-089</t>
  </si>
  <si>
    <t xml:space="preserve">100 N Tamarak </t>
  </si>
  <si>
    <t xml:space="preserve">Kiester, Heather </t>
  </si>
  <si>
    <t>57C01-0512-MF-125</t>
  </si>
  <si>
    <t>2006-090</t>
  </si>
  <si>
    <t>510 N State St</t>
  </si>
  <si>
    <t>Carter, Ronald</t>
  </si>
  <si>
    <t>100 S Progress Dr W</t>
  </si>
  <si>
    <t>2005-055</t>
  </si>
  <si>
    <t xml:space="preserve">Stuckey, James </t>
  </si>
  <si>
    <t>William F Thompson    317-802-6432</t>
  </si>
  <si>
    <t>112820.64                494.28</t>
  </si>
  <si>
    <t xml:space="preserve">Skaggs, Kenneth / Rachel </t>
  </si>
  <si>
    <t>57D01-07109-MF-106</t>
  </si>
  <si>
    <t>2008-048</t>
  </si>
  <si>
    <t>466 N Jefferson St</t>
  </si>
  <si>
    <t>57D01-0711-MF-139</t>
  </si>
  <si>
    <t>Wolf Lake</t>
  </si>
  <si>
    <t xml:space="preserve">Kreuckenberg, Randall / Tammy </t>
  </si>
  <si>
    <t>57D01-0309-MF-048</t>
  </si>
  <si>
    <t>Noble</t>
  </si>
  <si>
    <t>EXEC</t>
  </si>
  <si>
    <t>Georgel, Jamie Lou</t>
  </si>
  <si>
    <t>57D01-0307-MF-041</t>
  </si>
  <si>
    <t>757 South Bend Dr</t>
  </si>
  <si>
    <t>2007-126</t>
  </si>
  <si>
    <t>57D01-0711-MF-137</t>
  </si>
  <si>
    <t>2008-118</t>
  </si>
  <si>
    <t>2008-077</t>
  </si>
  <si>
    <t xml:space="preserve">411 S State St </t>
  </si>
  <si>
    <t>2008-078</t>
  </si>
  <si>
    <t>2008-276</t>
  </si>
  <si>
    <t>2008-277</t>
  </si>
  <si>
    <t>2008-278</t>
  </si>
  <si>
    <t>2008-279</t>
  </si>
  <si>
    <t>2008-280</t>
  </si>
  <si>
    <t>Stahl, Kevin / Woods, Renee</t>
  </si>
  <si>
    <t>49D05-0701-CC-2344</t>
  </si>
  <si>
    <t>2008-086</t>
  </si>
  <si>
    <t xml:space="preserve">2829 W Wolflake Rd </t>
  </si>
  <si>
    <t>Reese Central Wholesale</t>
  </si>
  <si>
    <t>57D01-0412-MF-058</t>
  </si>
  <si>
    <t xml:space="preserve">115 E Orange St </t>
  </si>
  <si>
    <t xml:space="preserve">Jahn, Sandra </t>
  </si>
  <si>
    <t>57C01-0409-MF-104</t>
  </si>
  <si>
    <t xml:space="preserve">511 Mercer St </t>
  </si>
  <si>
    <t xml:space="preserve">Bench, Marcella </t>
  </si>
  <si>
    <t>57D01-0412-MF-060</t>
  </si>
  <si>
    <t xml:space="preserve">304 Golden St </t>
  </si>
  <si>
    <t xml:space="preserve">Boyd, Ryan </t>
  </si>
  <si>
    <t>57D01-0704-MF-043</t>
  </si>
  <si>
    <t>0755 S Wildwood Dr</t>
  </si>
  <si>
    <t xml:space="preserve">Marti, Anne </t>
  </si>
  <si>
    <t xml:space="preserve">Isaacs, Norman / Peggy </t>
  </si>
  <si>
    <t>57C01-0509-MF-089</t>
  </si>
  <si>
    <t>2006-039</t>
  </si>
  <si>
    <t>1104 Brillhart Ave</t>
  </si>
  <si>
    <t>Mobley, Patricia / Tracy</t>
  </si>
  <si>
    <t>57D01-0311-MF-065</t>
  </si>
  <si>
    <t>2006-040</t>
  </si>
  <si>
    <t>153 Jackson St</t>
  </si>
  <si>
    <t>Barrett &amp; McNagny       260-423-4422</t>
  </si>
  <si>
    <t xml:space="preserve">Looney, Katrina </t>
  </si>
  <si>
    <t>02-D01-0809-SC-17587</t>
  </si>
  <si>
    <t>Janet Sanner</t>
  </si>
  <si>
    <t>Green Richard and Trent                    260-693-0245</t>
  </si>
  <si>
    <t>Murillo, Gabriela / Juse Luis</t>
  </si>
  <si>
    <t>57C01-0904-MF-060</t>
  </si>
  <si>
    <t>1202 Lincolnway W</t>
  </si>
  <si>
    <t>300 W US Hwy 6</t>
  </si>
  <si>
    <t>289434.23            1656.40</t>
  </si>
  <si>
    <t>2007-217</t>
  </si>
  <si>
    <t>2688 S 800 W</t>
  </si>
  <si>
    <t xml:space="preserve">Bills, Janet / Greg </t>
  </si>
  <si>
    <t>502 Freds Ct</t>
  </si>
  <si>
    <t xml:space="preserve">Snyder, John / Debra </t>
  </si>
  <si>
    <t>57D01-0910-MF-112</t>
  </si>
  <si>
    <t xml:space="preserve">Dyer, Jonathan / Amy </t>
  </si>
  <si>
    <t>57C01-0903-MF-047</t>
  </si>
  <si>
    <t>5574 S 1100 E - 57</t>
  </si>
  <si>
    <t xml:space="preserve">Huntertown </t>
  </si>
  <si>
    <t xml:space="preserve">US Bank </t>
  </si>
  <si>
    <t>57D1-0901-MF-017</t>
  </si>
  <si>
    <t xml:space="preserve">This is a priliminary listing and may not contain the most current or most accurate information. </t>
  </si>
  <si>
    <t xml:space="preserve">First Franklin Financial </t>
  </si>
  <si>
    <t>2008-081</t>
  </si>
  <si>
    <t xml:space="preserve">202 W Miller St </t>
  </si>
  <si>
    <t xml:space="preserve">Bloomfield, Jennifer </t>
  </si>
  <si>
    <t>57D01-0710-MF-123</t>
  </si>
  <si>
    <t>2008-082</t>
  </si>
  <si>
    <t>354 Jackson St</t>
  </si>
  <si>
    <t xml:space="preserve">National City Bank </t>
  </si>
  <si>
    <t xml:space="preserve">Bailey, Douglas </t>
  </si>
  <si>
    <t>57D01-0710-MF-121</t>
  </si>
  <si>
    <t>2008-083</t>
  </si>
  <si>
    <t>57D01-0510-MF-056</t>
  </si>
  <si>
    <t>2006-208</t>
  </si>
  <si>
    <t xml:space="preserve">426 Drake Rd </t>
  </si>
  <si>
    <t xml:space="preserve">Dial, Gary </t>
  </si>
  <si>
    <t>57C01-0712-MF-169</t>
  </si>
  <si>
    <t>2005-103</t>
  </si>
  <si>
    <t>2005-104</t>
  </si>
  <si>
    <t>57D01-1003-MF-023</t>
  </si>
  <si>
    <t>4662 W 1st St</t>
  </si>
  <si>
    <t xml:space="preserve">Clouse, Donald L </t>
  </si>
  <si>
    <t>57C01-1004-MF-053</t>
  </si>
  <si>
    <t xml:space="preserve">110 Vice Blvd </t>
  </si>
  <si>
    <t>57C01-0906-MF-091</t>
  </si>
  <si>
    <t>GMAC Mortgage</t>
  </si>
  <si>
    <t xml:space="preserve">Wensits, James </t>
  </si>
  <si>
    <t>2008-206</t>
  </si>
  <si>
    <t>1289 E Railroad St</t>
  </si>
  <si>
    <t xml:space="preserve">Stevens, Jason </t>
  </si>
  <si>
    <t>57D01-0708-MF-102</t>
  </si>
  <si>
    <t>2008-207</t>
  </si>
  <si>
    <t>1422 Garden St</t>
  </si>
  <si>
    <t>108449.37              1811.84</t>
  </si>
  <si>
    <t xml:space="preserve">Eames, James </t>
  </si>
  <si>
    <t>57C01-0412-MF-128</t>
  </si>
  <si>
    <t>11733 W 450 N</t>
  </si>
  <si>
    <t>79046.11                428.68</t>
  </si>
  <si>
    <t>Johnson, Jo L</t>
  </si>
  <si>
    <t xml:space="preserve">Chambers, Christy </t>
  </si>
  <si>
    <t>3035 N Schlabach St</t>
  </si>
  <si>
    <t>Freedom Mortgage Corp</t>
  </si>
  <si>
    <t xml:space="preserve">6203 W 825 N </t>
  </si>
  <si>
    <t xml:space="preserve">Jackson, Bazil </t>
  </si>
  <si>
    <t>57D01-0411-MF-057</t>
  </si>
  <si>
    <t xml:space="preserve">4814 S 400 W </t>
  </si>
  <si>
    <t xml:space="preserve">Myers, Anthony </t>
  </si>
  <si>
    <t>57C01-0412-MF-130</t>
  </si>
  <si>
    <t>1616 S Us 33</t>
  </si>
  <si>
    <t xml:space="preserve">Albion </t>
  </si>
  <si>
    <t xml:space="preserve">Canus Corp / Marsh, Thomas / Michelle </t>
  </si>
  <si>
    <t>57D01-0811-MF-129</t>
  </si>
  <si>
    <t>2079 W Union  and 300 W Union</t>
  </si>
  <si>
    <t>57C01-0904-MF-059</t>
  </si>
  <si>
    <t xml:space="preserve">607 S Martin St </t>
  </si>
  <si>
    <t xml:space="preserve">Jasso, Michelle / Gasso, Emilio </t>
  </si>
  <si>
    <t>2007-211</t>
  </si>
  <si>
    <t xml:space="preserve">Foss, Victor / Smith, Vicky </t>
  </si>
  <si>
    <t>57C01-0412-MF-133</t>
  </si>
  <si>
    <t xml:space="preserve">111 S Morton St </t>
  </si>
  <si>
    <t xml:space="preserve">Ramer, David / Kimberly </t>
  </si>
  <si>
    <t xml:space="preserve">GreenPoint Mortgage </t>
  </si>
  <si>
    <t xml:space="preserve">Oneal, Dennis / Holly </t>
  </si>
  <si>
    <t>57D01-0809-MF-104</t>
  </si>
  <si>
    <t>Alleshouse, Curtise</t>
  </si>
  <si>
    <t>57C01-0908-MF-110</t>
  </si>
  <si>
    <t>230 S Summit St</t>
  </si>
  <si>
    <t>Johnson Blumberg &amp; Associates               312-541-9710</t>
  </si>
  <si>
    <t>Pena, Daniel / Abigail</t>
  </si>
  <si>
    <t>57C01-0909-MF-118</t>
  </si>
  <si>
    <t>705 and 707 S Martin St</t>
  </si>
  <si>
    <t>Crossroads Bank</t>
  </si>
  <si>
    <t>Tiede Metz &amp; Downs                    260-563-7474</t>
  </si>
  <si>
    <t xml:space="preserve">Blevins, Gregory </t>
  </si>
  <si>
    <t>57C01-0812-MF-162</t>
  </si>
  <si>
    <t>215 Old Bog Rd</t>
  </si>
  <si>
    <t>Egly, Barbara</t>
  </si>
  <si>
    <t>57C01-0911-MF-153</t>
  </si>
  <si>
    <t xml:space="preserve">9855 E Baseline Rd </t>
  </si>
  <si>
    <t>57C01-0708-MF-111</t>
  </si>
  <si>
    <t>2008-037</t>
  </si>
  <si>
    <t>Fort Financial</t>
  </si>
  <si>
    <t>Serban Law Office        260-969-5000</t>
  </si>
  <si>
    <t xml:space="preserve">Goble, Christopher </t>
  </si>
  <si>
    <t>57D01-0812-MF-144</t>
  </si>
  <si>
    <t xml:space="preserve">4511 W G St </t>
  </si>
  <si>
    <t>57D01-0705-MF-060</t>
  </si>
  <si>
    <t>2007-226</t>
  </si>
  <si>
    <t xml:space="preserve">500 E Wabash St </t>
  </si>
  <si>
    <t xml:space="preserve">Scott, Loyce </t>
  </si>
  <si>
    <t>57D01-0704-MF-050</t>
  </si>
  <si>
    <t>2007-227</t>
  </si>
  <si>
    <t xml:space="preserve">Keck, Larry L </t>
  </si>
  <si>
    <t>57C01-0710-MF-135</t>
  </si>
  <si>
    <t>2008-066</t>
  </si>
  <si>
    <t>57C01-0502-MF-014</t>
  </si>
  <si>
    <t>100 Park Dr</t>
  </si>
  <si>
    <t>2008-045</t>
  </si>
  <si>
    <t>9511 N 1100 E</t>
  </si>
  <si>
    <t xml:space="preserve">Andrus, Debbie </t>
  </si>
  <si>
    <t>57D01-0805-MF-064</t>
  </si>
  <si>
    <t>1004 S Main St</t>
  </si>
  <si>
    <t xml:space="preserve">Allen, James </t>
  </si>
  <si>
    <t>57D01-0807-MF-082</t>
  </si>
  <si>
    <t>5664 S 500 W-57</t>
  </si>
  <si>
    <t>Greenpoint Mortgage Funding</t>
  </si>
  <si>
    <t>2191 N St Rd 5</t>
  </si>
  <si>
    <t>Taylor Bean Whitaker Mortgage</t>
  </si>
  <si>
    <t xml:space="preserve">Terry, Christopher </t>
  </si>
  <si>
    <t>57D01-0808-MF-091</t>
  </si>
  <si>
    <t xml:space="preserve">4772 N 500 E </t>
  </si>
  <si>
    <t xml:space="preserve">Guevara, Jose / Herlinda </t>
  </si>
  <si>
    <t>57C01-0703-MF-028</t>
  </si>
  <si>
    <t xml:space="preserve">Lockhart, Ryan </t>
  </si>
  <si>
    <t>57D01-0612-MF-121</t>
  </si>
  <si>
    <t>2007-208</t>
  </si>
  <si>
    <t>1912 Bodenhafer Dr</t>
  </si>
  <si>
    <t>Mercer Belanger      317-636-3551</t>
  </si>
  <si>
    <t>1101 Terrian Ave</t>
  </si>
  <si>
    <t xml:space="preserve">Belofi, Joseph </t>
  </si>
  <si>
    <t>57C01-0807-MF-090</t>
  </si>
  <si>
    <t xml:space="preserve">870 W 250 S </t>
  </si>
  <si>
    <t xml:space="preserve">1513 Knoll Crest Dr </t>
  </si>
  <si>
    <t>57D01-0609-MF-092</t>
  </si>
  <si>
    <t>Gray Friend LLP    260-407-7130</t>
  </si>
  <si>
    <t>Frederick J Hartz            260-463-7461</t>
  </si>
  <si>
    <t>57D01-0506-MF-032</t>
  </si>
  <si>
    <t>2975 W 25 N</t>
  </si>
  <si>
    <t xml:space="preserve">Stackhouse, Dale </t>
  </si>
  <si>
    <t>208-208 1/2 Miller St</t>
  </si>
  <si>
    <t>348 Kelly St</t>
  </si>
  <si>
    <t xml:space="preserve">Disbrow, David / Hile, Melinda </t>
  </si>
  <si>
    <t>57C01-0703-MF-031</t>
  </si>
  <si>
    <t>2007-154</t>
  </si>
  <si>
    <t xml:space="preserve">601 Ley St </t>
  </si>
  <si>
    <t>541 S Orchard St</t>
  </si>
  <si>
    <t>313 Van Scoyac St</t>
  </si>
  <si>
    <t>Krisor &amp; Associates                     574-272-1000</t>
  </si>
  <si>
    <t xml:space="preserve">Akers, Donald / Pamela </t>
  </si>
  <si>
    <t>57C01-0606-MF-069</t>
  </si>
  <si>
    <t>2007-113</t>
  </si>
  <si>
    <t>1357 E 500 S-57</t>
  </si>
  <si>
    <t>Wert, Trevor</t>
  </si>
  <si>
    <t>57C01-0610-MF-121</t>
  </si>
  <si>
    <t>2007-114</t>
  </si>
  <si>
    <t>1101 W 100 S</t>
  </si>
  <si>
    <t xml:space="preserve">Harmon, Thomas </t>
  </si>
  <si>
    <t>57D01-0811-MF-136</t>
  </si>
  <si>
    <t>410 Garden St</t>
  </si>
  <si>
    <t>Mandeville, Matthew / Lori</t>
  </si>
  <si>
    <t>57D01-0810-MF-126</t>
  </si>
  <si>
    <t>301 S Liberty St</t>
  </si>
  <si>
    <t xml:space="preserve">Warrick, Dennis J </t>
  </si>
  <si>
    <t>57C01-0510-MF-100</t>
  </si>
  <si>
    <t>Chase Manhattan Mortgage</t>
  </si>
  <si>
    <t xml:space="preserve">Tackett, Angie </t>
  </si>
  <si>
    <t>57C01-0902-MF-025</t>
  </si>
  <si>
    <t>57C01-0403-MF-033</t>
  </si>
  <si>
    <t>57C01-0703-MF-027</t>
  </si>
  <si>
    <t>2007-150</t>
  </si>
  <si>
    <t>116 E Wayne St</t>
  </si>
  <si>
    <t>Spangler Jennings Dougherty                317-571-7690</t>
  </si>
  <si>
    <t>57D01-0910-MF-119</t>
  </si>
  <si>
    <t xml:space="preserve">10801 N 1000 E </t>
  </si>
  <si>
    <t>Stephen L Fink       260-423-9440</t>
  </si>
  <si>
    <t xml:space="preserve">Pearson, Lisa </t>
  </si>
  <si>
    <t>57D01-0705-MF-058</t>
  </si>
  <si>
    <t>2007-205</t>
  </si>
  <si>
    <t>448 E Diamond St</t>
  </si>
  <si>
    <t xml:space="preserve">Short, Cheryl </t>
  </si>
  <si>
    <t>57D01-0704-MF-040</t>
  </si>
  <si>
    <t>2007-206</t>
  </si>
  <si>
    <t>10515 E 1000 N</t>
  </si>
  <si>
    <t xml:space="preserve">Gamblin, Melissa </t>
  </si>
  <si>
    <t>83252.37                          351.54</t>
  </si>
  <si>
    <t>2007-168</t>
  </si>
  <si>
    <t xml:space="preserve">Massey, Lowell W </t>
  </si>
  <si>
    <t>57D01-0611-MF-108</t>
  </si>
  <si>
    <t>2007-169</t>
  </si>
  <si>
    <t>4581 West C Dr, Bear Lk</t>
  </si>
  <si>
    <t xml:space="preserve">Kiester, Todd for Roger Kiester </t>
  </si>
  <si>
    <t>57C01-0702-MF-023</t>
  </si>
  <si>
    <t>2007-170</t>
  </si>
  <si>
    <t>6863 W 100 S</t>
  </si>
  <si>
    <t xml:space="preserve">Cochran, Kristina M </t>
  </si>
  <si>
    <t xml:space="preserve">Spriggs, Kenneth / Joyce </t>
  </si>
  <si>
    <t>57C01-0807-MF-081</t>
  </si>
  <si>
    <t xml:space="preserve">Martin, Jill </t>
  </si>
  <si>
    <t>57C01-0807-MF-082</t>
  </si>
  <si>
    <t xml:space="preserve">200 E Co Line Rd </t>
  </si>
  <si>
    <t xml:space="preserve">Wolcottville </t>
  </si>
  <si>
    <t>State Farm Bank</t>
  </si>
  <si>
    <t>57D01-0804-MF-061</t>
  </si>
  <si>
    <t>2005-008</t>
  </si>
  <si>
    <t>2005-010</t>
  </si>
  <si>
    <t>2005-007</t>
  </si>
  <si>
    <t>not schd</t>
  </si>
  <si>
    <t>60248.64          410.91</t>
  </si>
  <si>
    <t xml:space="preserve">Hernandez, James </t>
  </si>
  <si>
    <t>Wood Tuohy Gleason Mercer Etal                      317-636-3551</t>
  </si>
  <si>
    <t>3083 S US 33</t>
  </si>
  <si>
    <t>Blume Connelly Jordan Stucky          260-423-2646</t>
  </si>
  <si>
    <t>137460.9                 695.41</t>
  </si>
  <si>
    <t>57C01-0812-MF-154</t>
  </si>
  <si>
    <t xml:space="preserve">8303 N Angling Rd </t>
  </si>
  <si>
    <t xml:space="preserve">Federal National Mortgage </t>
  </si>
  <si>
    <t xml:space="preserve">Miller, Scott </t>
  </si>
  <si>
    <t>57D01-0903-MF-041</t>
  </si>
  <si>
    <t xml:space="preserve">109 Park Dr </t>
  </si>
  <si>
    <t>424 S Garden St</t>
  </si>
  <si>
    <t xml:space="preserve">Elkhart Co. Sup Ct #4 </t>
  </si>
  <si>
    <t xml:space="preserve">Tuttle, Aimee </t>
  </si>
  <si>
    <t>57D01-0409-Mf-050</t>
  </si>
  <si>
    <t>409 Chiswell Run</t>
  </si>
  <si>
    <t xml:space="preserve">410 Old Bod Rd </t>
  </si>
  <si>
    <t xml:space="preserve">2080 W 300 N                              3046 N Long Lake Road </t>
  </si>
  <si>
    <t xml:space="preserve"> 752721.13              ???/</t>
  </si>
  <si>
    <t>Whisler &amp; Lavery         219-293-2434</t>
  </si>
  <si>
    <t xml:space="preserve">Fischer, Bernard </t>
  </si>
  <si>
    <t>2008-119</t>
  </si>
  <si>
    <t>309 W Highland St</t>
  </si>
  <si>
    <t>Citimortgage</t>
  </si>
  <si>
    <t>57D1-0811-MF-134</t>
  </si>
  <si>
    <t>513 Fred's Ct</t>
  </si>
  <si>
    <t>Community State Bank</t>
  </si>
  <si>
    <t>J Bryan Nugen        260-925-3738</t>
  </si>
  <si>
    <t xml:space="preserve">Pendell, Curtis </t>
  </si>
  <si>
    <t>2005-142</t>
  </si>
  <si>
    <t xml:space="preserve">802 N Sawyer Rd </t>
  </si>
  <si>
    <t>Rubin &amp; Levin              317-634-0300</t>
  </si>
  <si>
    <t>2005-144</t>
  </si>
  <si>
    <t>2005-145</t>
  </si>
  <si>
    <t>2005-146</t>
  </si>
  <si>
    <t>2008-034</t>
  </si>
  <si>
    <t>5256 S 600 E 57</t>
  </si>
  <si>
    <t>2008-035</t>
  </si>
  <si>
    <t>2005-147</t>
  </si>
  <si>
    <t>2005-148</t>
  </si>
  <si>
    <t>2005-149</t>
  </si>
  <si>
    <t>2005-150</t>
  </si>
  <si>
    <t>2005-151</t>
  </si>
  <si>
    <t xml:space="preserve">Atteberry, Paul </t>
  </si>
  <si>
    <t>57D01-0206-MF-025</t>
  </si>
  <si>
    <t xml:space="preserve">375 W Waits Rd </t>
  </si>
  <si>
    <t>Pasztor, Franklin / Kelly</t>
  </si>
  <si>
    <t>57D01-0404-MF-034</t>
  </si>
  <si>
    <t xml:space="preserve">Coe, Rebecca / Roger </t>
  </si>
  <si>
    <t>57D01-0909-MF-092</t>
  </si>
  <si>
    <t xml:space="preserve">2495 S Pence St </t>
  </si>
  <si>
    <t>Sorg, Nathan</t>
  </si>
  <si>
    <t>57C01-0912-MF-165</t>
  </si>
  <si>
    <t xml:space="preserve">208 S Main St </t>
  </si>
  <si>
    <t xml:space="preserve">Riser, Kimberly / San </t>
  </si>
  <si>
    <t>57C01-0911-MF-156</t>
  </si>
  <si>
    <t xml:space="preserve">308 Dominic St </t>
  </si>
  <si>
    <t>498 N 50 W</t>
  </si>
  <si>
    <t>Ft Wayne           Churubusco</t>
  </si>
  <si>
    <t>Hicks, Nikki</t>
  </si>
  <si>
    <t>57C01-0811-MF-139</t>
  </si>
  <si>
    <t xml:space="preserve">Imbody, Gary / Bynthia </t>
  </si>
  <si>
    <t>57D01-0608-MF-077</t>
  </si>
  <si>
    <t>2007-066</t>
  </si>
  <si>
    <t>8285 W Red Snapper Dr</t>
  </si>
  <si>
    <t>Hough, Joshua / Sarah</t>
  </si>
  <si>
    <t>57D01-0610-MF-099</t>
  </si>
  <si>
    <t>87681.67      364.02</t>
  </si>
  <si>
    <t>85035.83      2.00</t>
  </si>
  <si>
    <t xml:space="preserve">Dillon, Sam / Nettie </t>
  </si>
  <si>
    <t>Stricker, Earl</t>
  </si>
  <si>
    <t>111650.54     392.49</t>
  </si>
  <si>
    <t>84819.80                      38.23</t>
  </si>
  <si>
    <t xml:space="preserve">399 Front St </t>
  </si>
  <si>
    <t>76691.87        525.99            647.00</t>
  </si>
  <si>
    <t xml:space="preserve">Rosales, James </t>
  </si>
  <si>
    <t>57C01-0604-MF-055</t>
  </si>
  <si>
    <t>2006-157</t>
  </si>
  <si>
    <t>213 W 1050 N</t>
  </si>
  <si>
    <t xml:space="preserve">King, Brent / Angela </t>
  </si>
  <si>
    <t>57D01-0603-MF-023</t>
  </si>
  <si>
    <t>2006-158</t>
  </si>
  <si>
    <t>2007-233</t>
  </si>
  <si>
    <t>5972 S St Rd 109-57</t>
  </si>
  <si>
    <t xml:space="preserve">204533.64              Tax Sale </t>
  </si>
  <si>
    <t>2006-069</t>
  </si>
  <si>
    <t>377 W 25 N</t>
  </si>
  <si>
    <t>57C01-0509-MF-099</t>
  </si>
  <si>
    <t>2006-070</t>
  </si>
  <si>
    <t>650 N Riley St</t>
  </si>
  <si>
    <t>57C01-0505-MF-049</t>
  </si>
  <si>
    <t>808 Riley Rd</t>
  </si>
  <si>
    <t xml:space="preserve">Barton, Ira </t>
  </si>
  <si>
    <t>57C01-0809-MF-118</t>
  </si>
  <si>
    <t xml:space="preserve">Warstler, Lester / Jasmine </t>
  </si>
  <si>
    <t>57C01-0901-MF-002</t>
  </si>
  <si>
    <t>204 E Union St</t>
  </si>
  <si>
    <t>Chase Home</t>
  </si>
  <si>
    <t xml:space="preserve">Schuh, Anthony </t>
  </si>
  <si>
    <t>57D01-0901-MF-0001</t>
  </si>
  <si>
    <t>459 Jefferson St</t>
  </si>
  <si>
    <t xml:space="preserve">Hershberger, Amber </t>
  </si>
  <si>
    <t>57D1-0901-MF-002</t>
  </si>
  <si>
    <t>717 S Oakwood Dr</t>
  </si>
  <si>
    <t>Trowbridge, Mathew / Sheryl</t>
  </si>
  <si>
    <t>57C01-0806-MF-074</t>
  </si>
  <si>
    <t>115 Clark St</t>
  </si>
  <si>
    <t>57C01-0504-MF-035</t>
  </si>
  <si>
    <t xml:space="preserve">408 S Van Scoyoc </t>
  </si>
  <si>
    <t xml:space="preserve">703 Smith St </t>
  </si>
  <si>
    <t>Phillip A. Norman, P.C.    219-462-5104</t>
  </si>
  <si>
    <t>62617.53           787.80</t>
  </si>
  <si>
    <t xml:space="preserve">Bennett, Mark / Allison </t>
  </si>
  <si>
    <t>57D01-0404-MF-027</t>
  </si>
  <si>
    <t>353 N Main St</t>
  </si>
  <si>
    <t>98601.84       835.18</t>
  </si>
  <si>
    <t xml:space="preserve">Hall, Melissa D </t>
  </si>
  <si>
    <t>Cowen, Tonja J</t>
  </si>
  <si>
    <t>57C01-0809-MF-120</t>
  </si>
  <si>
    <t xml:space="preserve">Wert, Trevor </t>
  </si>
  <si>
    <t xml:space="preserve">702 S Hill Rd </t>
  </si>
  <si>
    <t xml:space="preserve">Sheets, Howard </t>
  </si>
  <si>
    <t>57C01-1001-MF-009</t>
  </si>
  <si>
    <t>2181 E Mapes Rd</t>
  </si>
  <si>
    <t>Cavanaugh, Nicole</t>
  </si>
  <si>
    <t>788 Townline Road</t>
  </si>
  <si>
    <t>2944 S State Rd 5 - 57</t>
  </si>
  <si>
    <t>57C01-0010-CP-185</t>
  </si>
  <si>
    <t>521A Sylvan Lake</t>
  </si>
  <si>
    <t>143751.39          2566.45</t>
  </si>
  <si>
    <t>Baxter, Patrick</t>
  </si>
  <si>
    <t>57C01-0408-MF-096</t>
  </si>
  <si>
    <t>117 E Lisle St</t>
  </si>
  <si>
    <t>Hartman, Jerry / Pence, Leigh</t>
  </si>
  <si>
    <t>93631.57          936.61</t>
  </si>
  <si>
    <t>Rubin &amp; Levin               317-860-2921</t>
  </si>
  <si>
    <t>Ritchie, Ray / Brenda</t>
  </si>
  <si>
    <t>57C01-0309-MF-071</t>
  </si>
  <si>
    <t>3577 E Baseline Rd</t>
  </si>
  <si>
    <t>149447.33              302.92</t>
  </si>
  <si>
    <t>57C01-0401-MF-010</t>
  </si>
  <si>
    <t>Courtney, Patrick</t>
  </si>
  <si>
    <t>2007-236</t>
  </si>
  <si>
    <t xml:space="preserve">1313 N Lima Rd </t>
  </si>
  <si>
    <t>10578 E 1175 N</t>
  </si>
  <si>
    <t>Liens</t>
  </si>
  <si>
    <t>Judgement</t>
  </si>
  <si>
    <t>2006-047</t>
  </si>
  <si>
    <t>2006-48</t>
  </si>
  <si>
    <t xml:space="preserve">11203 N St Rd 9 </t>
  </si>
  <si>
    <t xml:space="preserve">Gabet, Mark / Lois </t>
  </si>
  <si>
    <t>57D01-0508-MF-045</t>
  </si>
  <si>
    <t>2006-050</t>
  </si>
  <si>
    <t>1587 S St Rd 109</t>
  </si>
  <si>
    <t>57C01-0802-MF-020</t>
  </si>
  <si>
    <t>2008-199</t>
  </si>
  <si>
    <t>82239.62              346.23</t>
  </si>
  <si>
    <t>2008-049</t>
  </si>
  <si>
    <t xml:space="preserve">Landon, William(S Laurie Est </t>
  </si>
  <si>
    <t>57D01-0709-MF-107</t>
  </si>
  <si>
    <t>2008-050</t>
  </si>
  <si>
    <t xml:space="preserve">9709 N 300 W </t>
  </si>
  <si>
    <t xml:space="preserve">Deer Run Corp/ Placido, Robert </t>
  </si>
  <si>
    <t>2008-051</t>
  </si>
  <si>
    <t xml:space="preserve">2080 W 300 N </t>
  </si>
  <si>
    <t xml:space="preserve">National Loan Investors </t>
  </si>
  <si>
    <t xml:space="preserve">Whisler &amp; Lavery </t>
  </si>
  <si>
    <t>2008-052</t>
  </si>
  <si>
    <t xml:space="preserve">2829 W Wolf Lake Rd </t>
  </si>
  <si>
    <t xml:space="preserve">Slone, Jimmy / Neva </t>
  </si>
  <si>
    <t>57C01-0702-MF-024</t>
  </si>
  <si>
    <t>2008-053</t>
  </si>
  <si>
    <t>115 E Orange St</t>
  </si>
  <si>
    <t>Equifirst Corp</t>
  </si>
  <si>
    <t xml:space="preserve">Wilson, Shawn </t>
  </si>
  <si>
    <t>57C01-0709-MF-128</t>
  </si>
  <si>
    <t>2008-054</t>
  </si>
  <si>
    <t>205080.44                 624.76</t>
  </si>
  <si>
    <t>97890.48              379.24</t>
  </si>
  <si>
    <t xml:space="preserve">Do Not Remove Posted Copy </t>
  </si>
  <si>
    <t>Walters, Patricia</t>
  </si>
  <si>
    <t>57C01-0302-MF-020</t>
  </si>
  <si>
    <t>2105 Pueblo Dr</t>
  </si>
  <si>
    <t>Goodman, Vicky</t>
  </si>
  <si>
    <t>57C01-0309-MF-069</t>
  </si>
  <si>
    <t>2007-065</t>
  </si>
  <si>
    <t xml:space="preserve">401 S Main St </t>
  </si>
  <si>
    <t xml:space="preserve">Herring, Mark / Joanna </t>
  </si>
  <si>
    <t xml:space="preserve">Crego, Tammie </t>
  </si>
  <si>
    <t>Phillip A Norman               219-462-5404</t>
  </si>
  <si>
    <t xml:space="preserve">Slusser, Mark / Laura </t>
  </si>
  <si>
    <t>57D01-0705-MF-064</t>
  </si>
  <si>
    <t>2008-018</t>
  </si>
  <si>
    <t>2005-005</t>
  </si>
  <si>
    <t>2005-006</t>
  </si>
  <si>
    <t xml:space="preserve">Bock, Dirk </t>
  </si>
  <si>
    <t>57C01-0409-MF-098</t>
  </si>
  <si>
    <t>123 W Grove St</t>
  </si>
  <si>
    <t xml:space="preserve">Koughn, Everett </t>
  </si>
  <si>
    <t>2005-042</t>
  </si>
  <si>
    <t xml:space="preserve">10699 East 1000 North </t>
  </si>
  <si>
    <t>57D01-0909-MF-105</t>
  </si>
  <si>
    <t xml:space="preserve">515 Ogle St </t>
  </si>
  <si>
    <t>PNC Bank</t>
  </si>
  <si>
    <t xml:space="preserve">3519 Maple Dr </t>
  </si>
  <si>
    <t>47844.91        178.94</t>
  </si>
  <si>
    <t>hold</t>
  </si>
  <si>
    <t xml:space="preserve">Ware, Leslie </t>
  </si>
  <si>
    <t>57D01-0510-MF-051</t>
  </si>
  <si>
    <t>1111 W 2nd St</t>
  </si>
  <si>
    <t>not determined</t>
  </si>
  <si>
    <t>2006-118</t>
  </si>
  <si>
    <t>2006-119</t>
  </si>
  <si>
    <t>Baughman, Dennis / Michael</t>
  </si>
  <si>
    <t>57C01-0403-MF-017</t>
  </si>
  <si>
    <t xml:space="preserve">4281 S Oak St </t>
  </si>
  <si>
    <t xml:space="preserve">0378 W 200 S </t>
  </si>
  <si>
    <t>117328.91            517.72</t>
  </si>
  <si>
    <t>57C01-0508-MF-080</t>
  </si>
  <si>
    <t>2006-115</t>
  </si>
  <si>
    <t xml:space="preserve">Yurt, Lori / Kip </t>
  </si>
  <si>
    <t>57C01-0911-MF-150</t>
  </si>
  <si>
    <t>232 W Herron Dr</t>
  </si>
  <si>
    <t xml:space="preserve">Atz, Christopher </t>
  </si>
  <si>
    <t>57C01-0911-MF-149</t>
  </si>
  <si>
    <t>204 Townline Rd</t>
  </si>
  <si>
    <t>57C01-0508-MF-076</t>
  </si>
  <si>
    <t>2007-018</t>
  </si>
  <si>
    <t>1420 Garden St</t>
  </si>
  <si>
    <t>Wood Tuohy Gleason Mercer Herrin                    317-636-3551</t>
  </si>
  <si>
    <t xml:space="preserve">Wooten, Randy </t>
  </si>
  <si>
    <t>57C01-0607-MF-088</t>
  </si>
  <si>
    <t>2007-019</t>
  </si>
  <si>
    <t>3364 N 500 W</t>
  </si>
  <si>
    <t>Mullins, Michael</t>
  </si>
  <si>
    <t>57D01-0901-MF-0006</t>
  </si>
  <si>
    <t>Meyers, Kenneth / Melissa</t>
  </si>
  <si>
    <t>57D01-0901-MF-018</t>
  </si>
  <si>
    <t>504 Freds Ct</t>
  </si>
  <si>
    <t xml:space="preserve">Krontz, Kristopher / Stephanie </t>
  </si>
  <si>
    <t>3363 N 650 W</t>
  </si>
  <si>
    <t>87734.62         595.68</t>
  </si>
  <si>
    <t>4832 S 100 E 57</t>
  </si>
  <si>
    <t xml:space="preserve">4909 E 600 N </t>
  </si>
  <si>
    <t>Payne, Elizabeth / Bryan</t>
  </si>
  <si>
    <t>57D01-0809-MF-105</t>
  </si>
  <si>
    <t>0408 S Main St</t>
  </si>
  <si>
    <t xml:space="preserve">Taulbee, David </t>
  </si>
  <si>
    <t>57D01-0504-MF-020</t>
  </si>
  <si>
    <t>339 E Vine St</t>
  </si>
  <si>
    <t xml:space="preserve">Mortimore, Mike </t>
  </si>
  <si>
    <t>57C01-0504-MF-036</t>
  </si>
  <si>
    <t>2007-186</t>
  </si>
  <si>
    <t xml:space="preserve">417 S Sunset Shores Rd </t>
  </si>
  <si>
    <t xml:space="preserve">117 S Park Ave </t>
  </si>
  <si>
    <t>Carrizales, Francisca</t>
  </si>
  <si>
    <t>57D01-0711-MF-141</t>
  </si>
  <si>
    <t>2008-123</t>
  </si>
  <si>
    <t>57D01-0610-MF-098</t>
  </si>
  <si>
    <t>2007-056</t>
  </si>
  <si>
    <t xml:space="preserve">117 Jim Dandy </t>
  </si>
  <si>
    <t>Pena, Cosme / Rosa</t>
  </si>
  <si>
    <t>Hodgson Properties, LLC</t>
  </si>
  <si>
    <t>57C01-0608-MF-090</t>
  </si>
  <si>
    <t>2007-022</t>
  </si>
  <si>
    <t>205 Industrial Dr</t>
  </si>
  <si>
    <t xml:space="preserve">504 Lincoln Way West </t>
  </si>
  <si>
    <t xml:space="preserve">Haines, Gregory / Vicki </t>
  </si>
  <si>
    <t>57D01-0301-MF-030</t>
  </si>
  <si>
    <t>5539 S 500 E</t>
  </si>
  <si>
    <t xml:space="preserve">Bradley, Janette / Robert </t>
  </si>
  <si>
    <t>57C01-0503-MF-025</t>
  </si>
  <si>
    <t>547 S Lincoln St</t>
  </si>
  <si>
    <t xml:space="preserve">McCraner, Lynda / Rex </t>
  </si>
  <si>
    <t>57D01-0910-MF-108</t>
  </si>
  <si>
    <t>739 E Richmond St</t>
  </si>
  <si>
    <t xml:space="preserve">11861 E 850 N </t>
  </si>
  <si>
    <t>Oneal, Holly McCullough</t>
  </si>
  <si>
    <t>57C01-0910-MF-135</t>
  </si>
  <si>
    <t xml:space="preserve">6188 N 500 E </t>
  </si>
  <si>
    <t>NCP, LLC / BG Ayres, Inc / John Parent II Reg Agent</t>
  </si>
  <si>
    <t>Criqui, Jeremiah</t>
  </si>
  <si>
    <t>57D01-0912-MF-135</t>
  </si>
  <si>
    <t>111 E Hazel St</t>
  </si>
  <si>
    <t>57D01-0908-MF-089</t>
  </si>
  <si>
    <t>128 W Orange St</t>
  </si>
  <si>
    <t>Tayahua, Ezequiel</t>
  </si>
  <si>
    <t>57C01-0910-MF-142</t>
  </si>
  <si>
    <t>707 Eldorado Dr</t>
  </si>
  <si>
    <t>78370.71                   244.98</t>
  </si>
  <si>
    <t>57D01-0505-MF-025</t>
  </si>
  <si>
    <t>152 Martin St</t>
  </si>
  <si>
    <t xml:space="preserve">Spillers, Gene / Linda </t>
  </si>
  <si>
    <t>2007-081</t>
  </si>
  <si>
    <t xml:space="preserve">Walters, Patricia </t>
  </si>
  <si>
    <t>57D01-0608-MF-076</t>
  </si>
  <si>
    <t>2007-082</t>
  </si>
  <si>
    <t xml:space="preserve">427 Garden St </t>
  </si>
  <si>
    <t>99109.74                 10.16</t>
  </si>
  <si>
    <t>57C01-0611-MF-139</t>
  </si>
  <si>
    <t>57D01-0708-MF-093</t>
  </si>
  <si>
    <t>2008-023</t>
  </si>
  <si>
    <t>2105 E St Rd 8</t>
  </si>
  <si>
    <t xml:space="preserve">Zanaglio, Judith / Lucy, William </t>
  </si>
  <si>
    <t>57C01-0708-MF-101</t>
  </si>
  <si>
    <t xml:space="preserve">Herendeen, Larry </t>
  </si>
  <si>
    <t xml:space="preserve">Centurioni, David / Angela </t>
  </si>
  <si>
    <t>57C01-0708-MF-104</t>
  </si>
  <si>
    <t xml:space="preserve">HSBC Mortgage Services </t>
  </si>
  <si>
    <t xml:space="preserve">Aza, Orlando / Eunice </t>
  </si>
  <si>
    <t>57D01-0409-MF-052</t>
  </si>
  <si>
    <t>2008-270</t>
  </si>
  <si>
    <t xml:space="preserve">Grady-Perry, Dawn </t>
  </si>
  <si>
    <t>57C01-0806-MF-065</t>
  </si>
  <si>
    <t xml:space="preserve">329 N Main St </t>
  </si>
  <si>
    <t xml:space="preserve">Hunter, Joseph / Angela </t>
  </si>
  <si>
    <t>2225 Mapes Rd</t>
  </si>
  <si>
    <t xml:space="preserve">Swihart, Dirk </t>
  </si>
  <si>
    <t>Stephen L Chapman   260-423-9551</t>
  </si>
  <si>
    <t>Terry, Wallace III</t>
  </si>
  <si>
    <t xml:space="preserve">9611 N 125 W </t>
  </si>
  <si>
    <t xml:space="preserve">Gross, Margurite </t>
  </si>
  <si>
    <t>57C01-0805-MF-052</t>
  </si>
  <si>
    <t>57D01-0506-MF-027</t>
  </si>
  <si>
    <t>2006-017</t>
  </si>
  <si>
    <t>9611 N 125 W</t>
  </si>
  <si>
    <t>Rothberg Logan Warsco                    260-422-9454</t>
  </si>
  <si>
    <t>Albion</t>
  </si>
  <si>
    <t xml:space="preserve">Washington </t>
  </si>
  <si>
    <t>Orange</t>
  </si>
  <si>
    <t>49C01-0703-CC-13049</t>
  </si>
  <si>
    <t>2008-057</t>
  </si>
  <si>
    <t>Auto Owners Insurance</t>
  </si>
  <si>
    <t>2008-058</t>
  </si>
  <si>
    <t>Miller, Kirby / Lynsee</t>
  </si>
  <si>
    <t>57C01-0710-MF-149</t>
  </si>
  <si>
    <t>2008-59</t>
  </si>
  <si>
    <t>211 Granada Dr</t>
  </si>
  <si>
    <t>Peoples Federal Savings Bank</t>
  </si>
  <si>
    <t xml:space="preserve">Wood, Brian </t>
  </si>
  <si>
    <t>57D01-0904-MF-045</t>
  </si>
  <si>
    <t>57C01-0511-MF-119</t>
  </si>
  <si>
    <t>2006-094</t>
  </si>
  <si>
    <t xml:space="preserve">8949 N 550 E </t>
  </si>
  <si>
    <t>Weltman Weinberg Reis                           513-723-2200</t>
  </si>
  <si>
    <t xml:space="preserve">Thomas, Martin / Tonya </t>
  </si>
  <si>
    <t>57C01-0512-MF-132</t>
  </si>
  <si>
    <t>2006-95</t>
  </si>
  <si>
    <t xml:space="preserve">208 Aspen Dr </t>
  </si>
  <si>
    <t>57D01-1004-MF-045</t>
  </si>
  <si>
    <t xml:space="preserve">4337 W 100 S </t>
  </si>
  <si>
    <t>Yates, Richard / Constance</t>
  </si>
  <si>
    <t>57D01-1003-MF-026</t>
  </si>
  <si>
    <t>472 N Oakwood Dr</t>
  </si>
  <si>
    <t>3498 W Circle Dr - 57</t>
  </si>
  <si>
    <t>57D01-0910-MF-109</t>
  </si>
  <si>
    <t xml:space="preserve">Aumsbaugh, Jared / Amber </t>
  </si>
  <si>
    <t>57C01-0906-MF-106</t>
  </si>
  <si>
    <t>517 Ley St</t>
  </si>
  <si>
    <t>Collins, Kerry A</t>
  </si>
  <si>
    <t>57D01-0508-MF-038</t>
  </si>
  <si>
    <t>2006-018</t>
  </si>
  <si>
    <t xml:space="preserve">510 E Perry Rd </t>
  </si>
  <si>
    <t xml:space="preserve">EMC Mortgage </t>
  </si>
  <si>
    <t xml:space="preserve">Brady, Mark </t>
  </si>
  <si>
    <t xml:space="preserve">Sibert, Joseph </t>
  </si>
  <si>
    <t>57D01-0310-MF-055</t>
  </si>
  <si>
    <t>1104 Towne St</t>
  </si>
  <si>
    <t>49D07-0502-CC-7402</t>
  </si>
  <si>
    <t xml:space="preserve">Strowmatt, Jerry / Kathryn </t>
  </si>
  <si>
    <t>57D01-0701-MF-001</t>
  </si>
  <si>
    <t>2007-166</t>
  </si>
  <si>
    <t>Gibson, Jeremiah / Tipple, Teela</t>
  </si>
  <si>
    <t>57C01-0811-MF-148</t>
  </si>
  <si>
    <t xml:space="preserve">404 Alamosa Dr </t>
  </si>
  <si>
    <t xml:space="preserve">Zamarripa, Abel </t>
  </si>
  <si>
    <t>Rubin &amp; Levin                       317-634-0300</t>
  </si>
  <si>
    <t>Hogle, Joseph L</t>
  </si>
  <si>
    <t>57D01-0501-MF-007</t>
  </si>
  <si>
    <t>60312.09            348.96</t>
  </si>
  <si>
    <t>141221.09                       291.26</t>
  </si>
  <si>
    <t>54818.73             345.76</t>
  </si>
  <si>
    <t>57C01-0811-MF-151</t>
  </si>
  <si>
    <t xml:space="preserve">11787 E 450 S </t>
  </si>
  <si>
    <t xml:space="preserve">National City </t>
  </si>
  <si>
    <t xml:space="preserve">Ridenour, Dion / Mary </t>
  </si>
  <si>
    <t>57C01-0811-MF-152</t>
  </si>
  <si>
    <t xml:space="preserve">5044 E 1100 N </t>
  </si>
  <si>
    <t xml:space="preserve">Wilks, Cindy </t>
  </si>
  <si>
    <t>57C01-05007-MF-064</t>
  </si>
  <si>
    <t>Elliot, Susie / Alderfer, Merle</t>
  </si>
  <si>
    <t>Jensen, Chad / Culbertson, Summer</t>
  </si>
  <si>
    <t xml:space="preserve">8180 W Tiddle Wink </t>
  </si>
  <si>
    <t xml:space="preserve">Bhernes, Regina / Orr, Rebecca </t>
  </si>
  <si>
    <t>57C01-0803-MF-036</t>
  </si>
  <si>
    <t>2008-253</t>
  </si>
  <si>
    <t>400 N York St</t>
  </si>
  <si>
    <t>Citifinancial</t>
  </si>
  <si>
    <t xml:space="preserve">428 North Riley St </t>
  </si>
  <si>
    <t xml:space="preserve">Butler, Karen </t>
  </si>
  <si>
    <t>57D01-0208-MF-037</t>
  </si>
  <si>
    <t xml:space="preserve">100 Weeks St </t>
  </si>
  <si>
    <t>Leeuw &amp; Doyle           317-264-5000</t>
  </si>
  <si>
    <t xml:space="preserve">Barkey, Emma </t>
  </si>
  <si>
    <t>57C01-0310-MF-092</t>
  </si>
  <si>
    <t xml:space="preserve">3899 St Rd 5 </t>
  </si>
  <si>
    <t>Cromwell</t>
  </si>
  <si>
    <t>10262 N St Rd 3</t>
  </si>
  <si>
    <t>429 S State St</t>
  </si>
  <si>
    <t xml:space="preserve">Stahl, Danny / Kathie </t>
  </si>
  <si>
    <t>57C01-0609-MF-102</t>
  </si>
  <si>
    <t>57D01-0507-MF-036</t>
  </si>
  <si>
    <t>2006-120</t>
  </si>
  <si>
    <t>109 Drake Rd</t>
  </si>
  <si>
    <t>67211.26                 72.68+</t>
  </si>
  <si>
    <t xml:space="preserve">Hohn, John </t>
  </si>
  <si>
    <t>57D01-0602-MF-014</t>
  </si>
  <si>
    <t>2006-121</t>
  </si>
  <si>
    <t>77719.59        340.34</t>
  </si>
  <si>
    <t xml:space="preserve">Thompson, Matthew </t>
  </si>
  <si>
    <t>57C01-0309-MF-077</t>
  </si>
  <si>
    <t xml:space="preserve">canc </t>
  </si>
  <si>
    <t xml:space="preserve">Sparta </t>
  </si>
  <si>
    <t>2896 North Clark St</t>
  </si>
  <si>
    <t xml:space="preserve">Perkins, Steve </t>
  </si>
  <si>
    <t>57C01-0304-MF-027</t>
  </si>
  <si>
    <t>Brimhall, Ronald T</t>
  </si>
  <si>
    <t>57C01-0812-MF-156</t>
  </si>
  <si>
    <t>11174 W 450 N</t>
  </si>
  <si>
    <t>Budd, Stan / Wert, Trisha</t>
  </si>
  <si>
    <t>57C01-0901-MF-006</t>
  </si>
  <si>
    <t>57C01-0905-MF-060</t>
  </si>
  <si>
    <t>3242 W Skinner Lk Dr</t>
  </si>
  <si>
    <t xml:space="preserve">Crouse, Harold </t>
  </si>
  <si>
    <t>57C01-0811-MF-145</t>
  </si>
  <si>
    <t>Bare Land on E. Dowling st</t>
  </si>
  <si>
    <t>Bobilya &amp; Reidy LLP                 260-969-0519</t>
  </si>
  <si>
    <t>57C01-0809-MF-106</t>
  </si>
  <si>
    <t>28595.53           144.73           413.20</t>
  </si>
  <si>
    <t>Smith, Renee</t>
  </si>
  <si>
    <t>57C01-0502-MF-019</t>
  </si>
  <si>
    <t>11032 N 225 W</t>
  </si>
  <si>
    <t>95221.97       207.72</t>
  </si>
  <si>
    <t xml:space="preserve">Darr, Brad / Carrie </t>
  </si>
  <si>
    <t>57C01-0502-MF-015</t>
  </si>
  <si>
    <t>132 S Main St</t>
  </si>
  <si>
    <t xml:space="preserve">Mast, Joseph / Penny </t>
  </si>
  <si>
    <t>83131.36     110.62</t>
  </si>
  <si>
    <t>55170.99             442.49</t>
  </si>
  <si>
    <t xml:space="preserve">Shultz, Michael / Mary </t>
  </si>
  <si>
    <t>57D01-0604-MF-033</t>
  </si>
  <si>
    <t>544 Timberlane Dr</t>
  </si>
  <si>
    <t>57D01-0811-MF-132</t>
  </si>
  <si>
    <t>607 S Martin St</t>
  </si>
  <si>
    <t>Ewell, Dustin D</t>
  </si>
  <si>
    <t>57C01-0811-MF-141</t>
  </si>
  <si>
    <t>104 E Third St</t>
  </si>
  <si>
    <t>Christopher G Walter            574-773-7728</t>
  </si>
  <si>
    <t xml:space="preserve">Gottfried, David </t>
  </si>
  <si>
    <t xml:space="preserve">1424 E Weimer Rd </t>
  </si>
  <si>
    <t xml:space="preserve">Stockert, Dharles / Mary </t>
  </si>
  <si>
    <t>57D01-0811-MF-133</t>
  </si>
  <si>
    <t>133 N Main St</t>
  </si>
  <si>
    <t>Eash, Byron</t>
  </si>
  <si>
    <t>57D01-0809-MF-101</t>
  </si>
  <si>
    <t>202 Pennsylvania Ave</t>
  </si>
  <si>
    <t xml:space="preserve">Miller, Reid / Annette </t>
  </si>
  <si>
    <t>57C01-0703-MF-046</t>
  </si>
  <si>
    <t>2007-202</t>
  </si>
  <si>
    <t>444 Pleasant St</t>
  </si>
  <si>
    <t xml:space="preserve">Minich, James / Hindenlang, Jessica </t>
  </si>
  <si>
    <t>57D01-0707-MF-080</t>
  </si>
  <si>
    <t>2007-249</t>
  </si>
  <si>
    <t>316 Prairie Cove</t>
  </si>
  <si>
    <t xml:space="preserve">England, Lisa / Teusch, Mark </t>
  </si>
  <si>
    <t>57C01-0706-MF-078</t>
  </si>
  <si>
    <t>2007-250</t>
  </si>
  <si>
    <t>669 S May Dr</t>
  </si>
  <si>
    <t>515 Clark St B</t>
  </si>
  <si>
    <t xml:space="preserve">Espinoza, Daniel </t>
  </si>
  <si>
    <t>57D01-0604-MF-037</t>
  </si>
  <si>
    <t>2006-162</t>
  </si>
  <si>
    <t>2006-187</t>
  </si>
  <si>
    <t xml:space="preserve">9018 N Steinbarger Lake Rd </t>
  </si>
  <si>
    <t>106357.01       292.87</t>
  </si>
  <si>
    <t xml:space="preserve">Diehl, Michael / Jamie </t>
  </si>
  <si>
    <t>57C01-0602-MF-015</t>
  </si>
  <si>
    <t xml:space="preserve">Jasso, Michelle/ Gasso, Emilia </t>
  </si>
  <si>
    <t>57C01-0808-MF-092</t>
  </si>
  <si>
    <t>301 S Albany St</t>
  </si>
  <si>
    <t>Lopez, Raymundo</t>
  </si>
  <si>
    <t>2008-125</t>
  </si>
  <si>
    <t>827 Eunice Ave</t>
  </si>
  <si>
    <t>2005-120</t>
  </si>
  <si>
    <t>2005-121</t>
  </si>
  <si>
    <t>2005-122</t>
  </si>
  <si>
    <t xml:space="preserve">Tikkanen, Erin / Stephanie </t>
  </si>
  <si>
    <t>57D01-0601-MF-005</t>
  </si>
  <si>
    <t>2006-106</t>
  </si>
  <si>
    <t>202 Gale St</t>
  </si>
  <si>
    <t xml:space="preserve">Constatine, Nancy </t>
  </si>
  <si>
    <t>57C01-1003-MF-041</t>
  </si>
  <si>
    <t>57C01-0603-MF-048</t>
  </si>
  <si>
    <t>2006-155</t>
  </si>
  <si>
    <t>2008-195</t>
  </si>
  <si>
    <t>10406 N St Rd 3</t>
  </si>
  <si>
    <t xml:space="preserve">Brown, Gary / Janie </t>
  </si>
  <si>
    <t>Nelson &amp; Frankenberger                317-844-0106</t>
  </si>
  <si>
    <t xml:space="preserve">Crago, Thomas / Montana </t>
  </si>
  <si>
    <t>57C01-0808-MF-099</t>
  </si>
  <si>
    <t>57D01-0501-MF-005</t>
  </si>
  <si>
    <t>224 N Riley St</t>
  </si>
  <si>
    <t xml:space="preserve">Bowers, Norine / Clifford </t>
  </si>
  <si>
    <t>57C01-0507-MF-071</t>
  </si>
  <si>
    <t>Blackburn, Dingus / Joanna</t>
  </si>
  <si>
    <t>57C01-0510-MF-108</t>
  </si>
  <si>
    <t>2006-068</t>
  </si>
  <si>
    <t>352 Martin St</t>
  </si>
  <si>
    <t>3089 Depot St</t>
  </si>
  <si>
    <t xml:space="preserve">Talbott, Robert </t>
  </si>
  <si>
    <t>57C01-0510-MF-105</t>
  </si>
  <si>
    <t>82911.98       767.69</t>
  </si>
  <si>
    <t xml:space="preserve">Sibert, Lucas </t>
  </si>
  <si>
    <t>57C01-0606-MF-079</t>
  </si>
  <si>
    <t>2006-204</t>
  </si>
  <si>
    <t>2006-205</t>
  </si>
  <si>
    <t xml:space="preserve">Mortimore, Travis / Terry, Shay </t>
  </si>
  <si>
    <t>68399.52          156.22</t>
  </si>
  <si>
    <t xml:space="preserve">Tackett, Denver / Vicki </t>
  </si>
  <si>
    <t>57C01-0710-MF-154</t>
  </si>
  <si>
    <t>2008-134</t>
  </si>
  <si>
    <t>1103 W 3rd St</t>
  </si>
  <si>
    <t>Ward, Joyce</t>
  </si>
  <si>
    <t>57D01-0711-MF-146</t>
  </si>
  <si>
    <t>2008-135</t>
  </si>
  <si>
    <t>5169 W 625 N</t>
  </si>
  <si>
    <t>2008-136</t>
  </si>
  <si>
    <t xml:space="preserve">Inman, Jeffery </t>
  </si>
  <si>
    <t>57C01-0312-MF-108</t>
  </si>
  <si>
    <t>302 S Main St</t>
  </si>
  <si>
    <t>57D01-0511-MF-064</t>
  </si>
  <si>
    <t>2006-099</t>
  </si>
  <si>
    <t>4716 W 9th St</t>
  </si>
  <si>
    <t>McHale, John / Ann</t>
  </si>
  <si>
    <t>57D01-0511-MF-057</t>
  </si>
  <si>
    <t>2006-100</t>
  </si>
  <si>
    <t>Plaintiff / Mortgage Holder</t>
  </si>
  <si>
    <t>57C01-0707-MF-086</t>
  </si>
  <si>
    <t>2008-001</t>
  </si>
  <si>
    <t>55156.49           522.37</t>
  </si>
  <si>
    <t>Wood Tuohy Gleason Mercer &amp; Herrin        317-636-3551</t>
  </si>
  <si>
    <t xml:space="preserve">Trowbridge, Scott and Deana </t>
  </si>
  <si>
    <t xml:space="preserve">Perkins, Chris </t>
  </si>
  <si>
    <t>57C01-0608-MF-095</t>
  </si>
  <si>
    <t>2007-064</t>
  </si>
  <si>
    <t xml:space="preserve">212 Greenlawn St </t>
  </si>
  <si>
    <t xml:space="preserve">Locke, Margaret </t>
  </si>
  <si>
    <t>57C01-0605-MF-063</t>
  </si>
  <si>
    <t>57C01-0908-MF-109</t>
  </si>
  <si>
    <t>200 E 6th St</t>
  </si>
  <si>
    <t xml:space="preserve">Wells Fargo </t>
  </si>
  <si>
    <t>57C01-0810-MF-136</t>
  </si>
  <si>
    <t>117 E Wayne St</t>
  </si>
  <si>
    <t xml:space="preserve">Dhonau, Penny / Robert </t>
  </si>
  <si>
    <t xml:space="preserve">3568 east Northport Rd </t>
  </si>
  <si>
    <t>Ledford, Ronda</t>
  </si>
  <si>
    <t>57C01-0804-MF-050</t>
  </si>
  <si>
    <t>2008-245</t>
  </si>
  <si>
    <t>837 S Circle Dr E</t>
  </si>
  <si>
    <t xml:space="preserve">1st Source Bank </t>
  </si>
  <si>
    <t xml:space="preserve">Byland, Michael / Dawn </t>
  </si>
  <si>
    <t>57D01-0803-MF-035</t>
  </si>
  <si>
    <t>7132 W 100 N</t>
  </si>
  <si>
    <t>Arnold, Adam / Jacobs, Courtney</t>
  </si>
  <si>
    <t xml:space="preserve">Kendallville </t>
  </si>
  <si>
    <t xml:space="preserve">3743 W Columbia St </t>
  </si>
  <si>
    <t>2005-077</t>
  </si>
  <si>
    <t>2005-078</t>
  </si>
  <si>
    <t>2005-079</t>
  </si>
  <si>
    <t>2005-080</t>
  </si>
  <si>
    <t>2005-081</t>
  </si>
  <si>
    <t>2005-082</t>
  </si>
  <si>
    <t>2005-083</t>
  </si>
  <si>
    <t>2005-084</t>
  </si>
  <si>
    <t>2005-085</t>
  </si>
  <si>
    <t>49987.04            307.08</t>
  </si>
  <si>
    <t xml:space="preserve">Cougill, Mya </t>
  </si>
  <si>
    <t>1297 E Lisbon Rd</t>
  </si>
  <si>
    <t xml:space="preserve">Damerell, Brian / Jacqueline </t>
  </si>
  <si>
    <t>57D01-0805-MF-067</t>
  </si>
  <si>
    <t>57C01-0611-MF-128</t>
  </si>
  <si>
    <t>2007-072</t>
  </si>
  <si>
    <t>507 Smith St</t>
  </si>
  <si>
    <t>57C01-0707-MF-090</t>
  </si>
  <si>
    <t>2008-022</t>
  </si>
  <si>
    <t>57610.92        287.07</t>
  </si>
  <si>
    <t>57D01-0909-MF-104</t>
  </si>
  <si>
    <t>1865 S Hutoka Ave</t>
  </si>
  <si>
    <t xml:space="preserve">Fifth Third Mortgage </t>
  </si>
  <si>
    <t>57D01-0711-MF-142</t>
  </si>
  <si>
    <t xml:space="preserve">Cousino, Darlene / Kenneth </t>
  </si>
  <si>
    <t>57C01-0706-MF-072</t>
  </si>
  <si>
    <t>2007-235</t>
  </si>
  <si>
    <t xml:space="preserve">3495 N 125 E </t>
  </si>
  <si>
    <t xml:space="preserve">Baker, Anne / McFee, William </t>
  </si>
  <si>
    <t>57C01-0712-MF-174</t>
  </si>
  <si>
    <t>2008-146</t>
  </si>
  <si>
    <t xml:space="preserve">2225 E Mapes Rd </t>
  </si>
  <si>
    <t>Waldron, Edward / Shelly</t>
  </si>
  <si>
    <t>2006-96</t>
  </si>
  <si>
    <t xml:space="preserve">Martino, James </t>
  </si>
  <si>
    <t>57D01-0512-MF-065</t>
  </si>
  <si>
    <t>2006-097</t>
  </si>
  <si>
    <t xml:space="preserve">Kinnison, Timothy / Amber </t>
  </si>
  <si>
    <t>57C01-0611-MF-132</t>
  </si>
  <si>
    <t>2007-075</t>
  </si>
  <si>
    <t>7855 N 450 West</t>
  </si>
  <si>
    <t>73006.68   1617.23</t>
  </si>
  <si>
    <t xml:space="preserve">Current Sheriff's Sale Properties as of </t>
  </si>
  <si>
    <t xml:space="preserve">Web update     </t>
  </si>
  <si>
    <t>File # 2011</t>
  </si>
  <si>
    <t>307 N Union St</t>
  </si>
  <si>
    <t>Deems, Kim G</t>
  </si>
  <si>
    <t>57D01-0403-MF-023</t>
  </si>
  <si>
    <t xml:space="preserve">225 W Rush St </t>
  </si>
  <si>
    <t>Kelley, Paul J</t>
  </si>
  <si>
    <t>57C01-0311-MF-094</t>
  </si>
  <si>
    <t>2577 S Lakeside St</t>
  </si>
  <si>
    <t>220 Peggy Ln</t>
  </si>
  <si>
    <t xml:space="preserve">Bank of America </t>
  </si>
  <si>
    <t>Taylor, Lea</t>
  </si>
  <si>
    <t>57D01-0801-MF-002</t>
  </si>
  <si>
    <t>2008-170</t>
  </si>
  <si>
    <t xml:space="preserve">107 S Morton St </t>
  </si>
  <si>
    <t xml:space="preserve">Bryant, Brandon </t>
  </si>
  <si>
    <t>57C01-0606-MF-075</t>
  </si>
  <si>
    <t>2008-171</t>
  </si>
  <si>
    <t>207 Kingswood Dr</t>
  </si>
  <si>
    <t>2008-172</t>
  </si>
  <si>
    <t xml:space="preserve">Miller, Randy </t>
  </si>
  <si>
    <t>Shoudel, John / Debra</t>
  </si>
  <si>
    <t>57C01-0202-MF-018</t>
  </si>
  <si>
    <t>803 Lincolnway S</t>
  </si>
  <si>
    <t>57D01-0611-MF-109</t>
  </si>
  <si>
    <t>2007-108</t>
  </si>
  <si>
    <t>2580 S Lima Rd</t>
  </si>
  <si>
    <t xml:space="preserve">Motter, Richard / Lisa </t>
  </si>
  <si>
    <t>57C01-0904-MF-063</t>
  </si>
  <si>
    <t>3688 W Huntington Ave</t>
  </si>
  <si>
    <t xml:space="preserve">Cox, Michael / Patricia </t>
  </si>
  <si>
    <t>57C01-0901-MF-015</t>
  </si>
  <si>
    <t>137268.85               0.00                        475.73</t>
  </si>
  <si>
    <t xml:space="preserve">Mapes, Dennis / Hazel </t>
  </si>
  <si>
    <t xml:space="preserve">Blowers, Aaron </t>
  </si>
  <si>
    <t>57D01-0506-MF-026</t>
  </si>
  <si>
    <t>801 W 2nd St</t>
  </si>
  <si>
    <t xml:space="preserve">Crupe, Matthew / Sarah </t>
  </si>
  <si>
    <t>57C01-0904-MF-061</t>
  </si>
  <si>
    <t xml:space="preserve">311 E Lisle St </t>
  </si>
  <si>
    <t>2008-167</t>
  </si>
  <si>
    <t xml:space="preserve">399 Frong St </t>
  </si>
  <si>
    <t>Wm Specialty</t>
  </si>
  <si>
    <t xml:space="preserve">Hicks, Jean </t>
  </si>
  <si>
    <t>57D01-0712-MF-153</t>
  </si>
  <si>
    <t>2008-169</t>
  </si>
  <si>
    <t>57C01-0605-MF-059</t>
  </si>
  <si>
    <t>2006-198</t>
  </si>
  <si>
    <t>Meade, Hargis</t>
  </si>
  <si>
    <t>57D01-0402-MF-016</t>
  </si>
  <si>
    <t>210 S Albany St</t>
  </si>
  <si>
    <t>Campbell, Glen</t>
  </si>
  <si>
    <t>57D01-0402-MF-018</t>
  </si>
  <si>
    <t>1152 Pleasant Point</t>
  </si>
  <si>
    <t xml:space="preserve">Christian, David / Lobdell, Kryste </t>
  </si>
  <si>
    <t>57C01-0606-MF-074</t>
  </si>
  <si>
    <t>2006-77</t>
  </si>
  <si>
    <t>11029 W 100 N</t>
  </si>
  <si>
    <t>57c01-0509-MF-089</t>
  </si>
  <si>
    <t>75762.73            00.00                        1197.84</t>
  </si>
  <si>
    <t>55815.79 171.54</t>
  </si>
  <si>
    <t>77209.34 1580.34</t>
  </si>
  <si>
    <t>78100.34            1592.34</t>
  </si>
  <si>
    <t>2005-100</t>
  </si>
  <si>
    <t>2005-101</t>
  </si>
  <si>
    <t>2005-102</t>
  </si>
  <si>
    <t>Grabill Bank</t>
  </si>
  <si>
    <t>Barrett &amp; McNagny              260-423-4422</t>
  </si>
  <si>
    <t>11654 E 400 S    200 Progress Way</t>
  </si>
  <si>
    <t>LaOtto                Avilla</t>
  </si>
  <si>
    <t xml:space="preserve">Bilbee, Michael / Diana </t>
  </si>
  <si>
    <t>57C01-0804-MF-046</t>
  </si>
  <si>
    <t>122 N Riley St</t>
  </si>
  <si>
    <t xml:space="preserve">Pledged Property </t>
  </si>
  <si>
    <t xml:space="preserve">Fugate, L. Dean </t>
  </si>
  <si>
    <t>57D01-0806-MF-070</t>
  </si>
  <si>
    <t xml:space="preserve">Shrock, Sherman </t>
  </si>
  <si>
    <t>57C01-0709-MF-126</t>
  </si>
  <si>
    <t xml:space="preserve">715 N Cavin St </t>
  </si>
  <si>
    <t>IndyMac Fecderal Bank</t>
  </si>
  <si>
    <t>Garrett, Bryan / Tracy</t>
  </si>
  <si>
    <t>57C01-0904-MF-070</t>
  </si>
  <si>
    <t>1012 E Summitt St</t>
  </si>
  <si>
    <t>57D01-0901-MF-001</t>
  </si>
  <si>
    <t xml:space="preserve">Sargent Glenna </t>
  </si>
  <si>
    <t>99686.92             295.38</t>
  </si>
  <si>
    <t>86961.53               397.50</t>
  </si>
  <si>
    <t xml:space="preserve">461 Freeman </t>
  </si>
  <si>
    <t>2008-154</t>
  </si>
  <si>
    <t xml:space="preserve">2922 W Baseline Rd </t>
  </si>
  <si>
    <t xml:space="preserve">Walker, Charlene / Benjamin </t>
  </si>
  <si>
    <t>2008-155</t>
  </si>
  <si>
    <t xml:space="preserve">Ratliff, Donald / Kim </t>
  </si>
  <si>
    <t>57D01-0701-MF-002</t>
  </si>
  <si>
    <t>2008-156</t>
  </si>
  <si>
    <t>57D01-0801-MF-007</t>
  </si>
  <si>
    <t>2008-157</t>
  </si>
  <si>
    <t xml:space="preserve">501 Teders St </t>
  </si>
  <si>
    <t xml:space="preserve">Kniebes, Darrick / Rosecrans, Jeanne </t>
  </si>
  <si>
    <t>57C01-0709-MF-124</t>
  </si>
  <si>
    <t>2008-117</t>
  </si>
  <si>
    <t xml:space="preserve">This is a priliminary listing and may not contain the most current information. </t>
  </si>
  <si>
    <t>811 E South St</t>
  </si>
  <si>
    <t>Severit, James / Connie</t>
  </si>
  <si>
    <t>57D01-0312-MF-069</t>
  </si>
  <si>
    <t>3686 W 400 S</t>
  </si>
  <si>
    <t xml:space="preserve">Vangordon, David / Peggy </t>
  </si>
  <si>
    <t>57D01-0511-MF-060</t>
  </si>
  <si>
    <t>2006-76</t>
  </si>
  <si>
    <t>57C01-0905-MF-085</t>
  </si>
  <si>
    <t xml:space="preserve">Riffe, Cory </t>
  </si>
  <si>
    <t>57C01-0904-MF-074</t>
  </si>
  <si>
    <t>411 E Hazel St</t>
  </si>
  <si>
    <t>Dunlap, Dennis / Glenda</t>
  </si>
  <si>
    <t>57C01-0904-MF-072</t>
  </si>
  <si>
    <t>505 W Union St</t>
  </si>
  <si>
    <t xml:space="preserve">Bank of New York </t>
  </si>
  <si>
    <t>Easter, David / Heidi</t>
  </si>
  <si>
    <t>57C01-0905-MF-086</t>
  </si>
  <si>
    <t>529 Mott St</t>
  </si>
  <si>
    <t xml:space="preserve">BAC Home Loans </t>
  </si>
  <si>
    <t>73823.64      1269.61</t>
  </si>
  <si>
    <t xml:space="preserve">807 E Mitchell St </t>
  </si>
  <si>
    <t xml:space="preserve">Easterday, Dawn </t>
  </si>
  <si>
    <t>57C01-0801-MF-009</t>
  </si>
  <si>
    <t>2008-159</t>
  </si>
  <si>
    <t>2866 N 1000 W</t>
  </si>
  <si>
    <t xml:space="preserve">McBride, Jason / Tasha </t>
  </si>
  <si>
    <t>57C01-0709-MF-130</t>
  </si>
  <si>
    <t>2008-160</t>
  </si>
  <si>
    <t xml:space="preserve">3733 W Lakeshore Dr </t>
  </si>
  <si>
    <t>57D01-0706-MF-067</t>
  </si>
  <si>
    <t>2007-219</t>
  </si>
  <si>
    <t xml:space="preserve">Mays, Steven / Sherry </t>
  </si>
  <si>
    <t>57C01-0911-MF-151</t>
  </si>
  <si>
    <t xml:space="preserve">1020 Gardent St </t>
  </si>
  <si>
    <t xml:space="preserve">Rodman, Jamie </t>
  </si>
  <si>
    <t>57D01-0904-MF-055</t>
  </si>
  <si>
    <t>605 VanScoyoc St</t>
  </si>
  <si>
    <t xml:space="preserve">Keck, Erik / Kimberly </t>
  </si>
  <si>
    <t>57C01-0901-MF-018</t>
  </si>
  <si>
    <t xml:space="preserve">Beers Mallers Backs &amp; Salin </t>
  </si>
  <si>
    <t>738 Highland Dr</t>
  </si>
  <si>
    <t xml:space="preserve">Wilson, Terry / Kimberly </t>
  </si>
  <si>
    <t>57C01-0701-MF-005</t>
  </si>
  <si>
    <t>Robledo, Raul</t>
  </si>
  <si>
    <t>57C01-0905-MF-084</t>
  </si>
  <si>
    <t xml:space="preserve">405 Joy St </t>
  </si>
  <si>
    <t>1207 Southfield Dr</t>
  </si>
  <si>
    <t>57C01-0809-MF-115</t>
  </si>
  <si>
    <t>1115 S Main St</t>
  </si>
  <si>
    <t>Pedroza, Dagoberto</t>
  </si>
  <si>
    <t xml:space="preserve">Sabin, Gene D / Shelly K </t>
  </si>
  <si>
    <t xml:space="preserve">627 W Mitchell St </t>
  </si>
  <si>
    <t>Messer, Christopher</t>
  </si>
  <si>
    <t>57D01-0708-MF-088</t>
  </si>
  <si>
    <t xml:space="preserve">Handshoe, Allen </t>
  </si>
  <si>
    <t>Simmons, Nathen</t>
  </si>
  <si>
    <t>57D01-0909-MF-093</t>
  </si>
  <si>
    <t>120 1st St</t>
  </si>
  <si>
    <t>Phillip A Norman             219-462-5104</t>
  </si>
  <si>
    <t xml:space="preserve">211 Cranverry Run </t>
  </si>
  <si>
    <t xml:space="preserve">Shuty, Robert / Baker, Mark </t>
  </si>
  <si>
    <t>57C01-0710-MF-137</t>
  </si>
  <si>
    <t>2008-068</t>
  </si>
  <si>
    <t>111 S Morton St</t>
  </si>
  <si>
    <t xml:space="preserve">Sanford, Chad / Alyssa </t>
  </si>
  <si>
    <t>57C01-0710-MF-140</t>
  </si>
  <si>
    <t>2008-069</t>
  </si>
  <si>
    <t>3517 W Lakeshore Dr</t>
  </si>
  <si>
    <t xml:space="preserve">Weber, David / Linda </t>
  </si>
  <si>
    <t>57C01-0902-MF-028</t>
  </si>
  <si>
    <t>4611 S 50 W-57</t>
  </si>
  <si>
    <t xml:space="preserve">Jarrett, Jonathan </t>
  </si>
  <si>
    <t>57D01-0902-MF-027</t>
  </si>
  <si>
    <t xml:space="preserve">518 Ogle St </t>
  </si>
  <si>
    <t xml:space="preserve">Hall, Jeffrey </t>
  </si>
  <si>
    <t>57D01-0902-MF-028</t>
  </si>
  <si>
    <t>332 S 1st st</t>
  </si>
  <si>
    <t>98537.89                  2446.53</t>
  </si>
  <si>
    <t>2006-033</t>
  </si>
  <si>
    <t xml:space="preserve">Woodcox, Eric </t>
  </si>
  <si>
    <t>57C01-1003-MF-035</t>
  </si>
  <si>
    <t>405 Orchard St</t>
  </si>
  <si>
    <t>Rodriguez, Pamela</t>
  </si>
  <si>
    <t>57C01-1006-MF-077</t>
  </si>
  <si>
    <t>HSBC</t>
  </si>
  <si>
    <t xml:space="preserve">Bratton, Connie </t>
  </si>
  <si>
    <t>57D01-1005-MF-069</t>
  </si>
  <si>
    <t>2203 S Lakeshore Dr</t>
  </si>
  <si>
    <t xml:space="preserve">Munoz, Vincente / Concepcion </t>
  </si>
  <si>
    <t>57D01-1001-MF-011</t>
  </si>
  <si>
    <t>307 Jackson St</t>
  </si>
  <si>
    <t xml:space="preserve">Nichols, Matthew / Dawn </t>
  </si>
  <si>
    <t xml:space="preserve">609 Clyde St </t>
  </si>
  <si>
    <t xml:space="preserve">Fair, William </t>
  </si>
  <si>
    <t>57D01-1005-MF-058</t>
  </si>
  <si>
    <t xml:space="preserve">742 S April </t>
  </si>
  <si>
    <t xml:space="preserve">Chester, Tiffany / Brent </t>
  </si>
  <si>
    <t>57D01-1005-MF-057</t>
  </si>
  <si>
    <t>209 E High St</t>
  </si>
  <si>
    <t>Hale, Michael</t>
  </si>
  <si>
    <t>57C01-1003-MF-047</t>
  </si>
  <si>
    <t>700 Weber Rd</t>
  </si>
  <si>
    <t xml:space="preserve">AllesHouse, Curtise / Kathy </t>
  </si>
  <si>
    <t xml:space="preserve">Caron, Peggy / Tassler, Thomas </t>
  </si>
  <si>
    <t>57D01-1001-MF-013</t>
  </si>
  <si>
    <t xml:space="preserve">204 N Park Ave </t>
  </si>
  <si>
    <t>Dominguez, Angel / Rosalba</t>
  </si>
  <si>
    <t>57C01-1006-MF-075</t>
  </si>
  <si>
    <t>119 S Oak St</t>
  </si>
  <si>
    <t xml:space="preserve">Owsley, Anthony </t>
  </si>
  <si>
    <t>57D01-1005-MF-071</t>
  </si>
  <si>
    <t>200 US 6 West</t>
  </si>
  <si>
    <t>Farmers State Bank</t>
  </si>
  <si>
    <t>Weltman Weinberg Reis                        513-723-2200</t>
  </si>
  <si>
    <t xml:space="preserve">Geiger, Jerrod </t>
  </si>
  <si>
    <t>57C01-0401-MF-005</t>
  </si>
  <si>
    <t xml:space="preserve">4027 N 200 W </t>
  </si>
  <si>
    <t xml:space="preserve">Perry </t>
  </si>
  <si>
    <t xml:space="preserve">213 W Willaims St </t>
  </si>
  <si>
    <t>Kendallville</t>
  </si>
  <si>
    <t>57D01-0812-MF-140</t>
  </si>
  <si>
    <t>Sturgis Bank &amp; Trust</t>
  </si>
  <si>
    <t>P Joseph Haas Jr   616-651-3281</t>
  </si>
  <si>
    <t xml:space="preserve">649 Simon St </t>
  </si>
  <si>
    <t xml:space="preserve">Clements, Shirl / Angela </t>
  </si>
  <si>
    <t>57D01-1005-MF-070</t>
  </si>
  <si>
    <t>3131 Depot St</t>
  </si>
  <si>
    <t xml:space="preserve">Alexander, Jeremy / Jessica </t>
  </si>
  <si>
    <t xml:space="preserve">9119 N Clover Lane </t>
  </si>
  <si>
    <t xml:space="preserve">Storms, Nicholas </t>
  </si>
  <si>
    <t>57C01-1003-MF-037</t>
  </si>
  <si>
    <t xml:space="preserve">Tomlinson, Robert </t>
  </si>
  <si>
    <t>57D01-1003-MF-033</t>
  </si>
  <si>
    <t>2012 Priscilla Lane</t>
  </si>
  <si>
    <t>Simon, Craig / Susan</t>
  </si>
  <si>
    <t>57C01-0911-CC-071</t>
  </si>
  <si>
    <t>815 East Main St    and                   300 East Park Dr</t>
  </si>
  <si>
    <t xml:space="preserve">Execution on Real and Pers Property </t>
  </si>
  <si>
    <t>Pifer, Daniel</t>
  </si>
  <si>
    <t>Barnes &amp; Thornburg         260-423-9440</t>
  </si>
  <si>
    <t>57C01-0512-MF-131</t>
  </si>
  <si>
    <t>2006-146</t>
  </si>
  <si>
    <t>2008-092</t>
  </si>
  <si>
    <t xml:space="preserve">11662 Angling Rd </t>
  </si>
  <si>
    <t>2005-158</t>
  </si>
  <si>
    <t>2005-159</t>
  </si>
  <si>
    <t>2005-160</t>
  </si>
  <si>
    <t>First Horizon Home Loans</t>
  </si>
  <si>
    <t>Sanders Pianowski                      574-294-1499</t>
  </si>
  <si>
    <t xml:space="preserve">47840.85      Tax Sale </t>
  </si>
  <si>
    <t>2006-190</t>
  </si>
  <si>
    <t>8765 E SR 8</t>
  </si>
  <si>
    <t>73036.23            1659.02</t>
  </si>
  <si>
    <t xml:space="preserve">Vvillarreal, Claudia </t>
  </si>
  <si>
    <t>57C01-0507-MF-065</t>
  </si>
  <si>
    <t>57C01-0609-MF-100</t>
  </si>
  <si>
    <t>2007-106</t>
  </si>
  <si>
    <t xml:space="preserve">Gutierrez, Jose / Rebecca </t>
  </si>
  <si>
    <t xml:space="preserve">352 Jackson St </t>
  </si>
  <si>
    <t>57C01-0709-MF-122</t>
  </si>
  <si>
    <t>2008-109</t>
  </si>
  <si>
    <t>Tobias B Yoder</t>
  </si>
  <si>
    <t>47690.77                240.11</t>
  </si>
  <si>
    <t xml:space="preserve">Utterback, William / Misty </t>
  </si>
  <si>
    <t>57D01-0401-MF-009</t>
  </si>
  <si>
    <t>305 E Union St</t>
  </si>
  <si>
    <t>89120.67        1305.77</t>
  </si>
  <si>
    <t>82571.90         547.78</t>
  </si>
  <si>
    <t xml:space="preserve">Hakey, Suzanne </t>
  </si>
  <si>
    <t>57D01-0408-MF-095</t>
  </si>
  <si>
    <t xml:space="preserve">1081 E 175 N </t>
  </si>
  <si>
    <t>42458.87          538.17</t>
  </si>
  <si>
    <t>Donat, Darold / Colleen</t>
  </si>
  <si>
    <t>57C01-0404-MF-039</t>
  </si>
  <si>
    <t>715 N Cavin St</t>
  </si>
  <si>
    <t>57C01-0806-MF-066</t>
  </si>
  <si>
    <t>2008-267</t>
  </si>
  <si>
    <t>600 Jay St</t>
  </si>
  <si>
    <t>Landers, Riahcard / Julie</t>
  </si>
  <si>
    <t>57C01-0803-MF-028</t>
  </si>
  <si>
    <t xml:space="preserve">1506 Dowling St </t>
  </si>
  <si>
    <t>57D01-0801-MF-012</t>
  </si>
  <si>
    <t>2008-174</t>
  </si>
  <si>
    <t>Bowen, Sarah</t>
  </si>
  <si>
    <t>57D01-0711-MF-135</t>
  </si>
  <si>
    <t>2008-148</t>
  </si>
  <si>
    <t>2105 S Lakeshore Dr</t>
  </si>
  <si>
    <t>503 N Wood St</t>
  </si>
  <si>
    <t xml:space="preserve">May, Michael </t>
  </si>
  <si>
    <t>57C01-0809-MF-110</t>
  </si>
  <si>
    <t>1163 E Summitt St</t>
  </si>
  <si>
    <t>Bering, Bobby / Dana</t>
  </si>
  <si>
    <t>57D01-0809-MF-099</t>
  </si>
  <si>
    <t>250 S 75 E</t>
  </si>
  <si>
    <t xml:space="preserve">Wachovia Bank </t>
  </si>
  <si>
    <t>Marzion, Shawn / Gabrielle</t>
  </si>
  <si>
    <t>57D01-0809-MF-100</t>
  </si>
  <si>
    <t xml:space="preserve">328 Sycamore way </t>
  </si>
  <si>
    <t xml:space="preserve">Midfirst Bank </t>
  </si>
  <si>
    <t xml:space="preserve">Naibauer, Nicholas </t>
  </si>
  <si>
    <t>57D01-0809-MF-103</t>
  </si>
  <si>
    <t xml:space="preserve">Wilson, Craig / Linda </t>
  </si>
  <si>
    <t>57D01-0707-MF-076</t>
  </si>
  <si>
    <t>2007-246</t>
  </si>
  <si>
    <t>103 Kavika Dr</t>
  </si>
  <si>
    <t>2007-247</t>
  </si>
  <si>
    <t xml:space="preserve">Huff, Edward / Lois </t>
  </si>
  <si>
    <t>57C01-0707-MF-085</t>
  </si>
  <si>
    <t>2006-61</t>
  </si>
  <si>
    <t>2006-62</t>
  </si>
  <si>
    <t>2008-029</t>
  </si>
  <si>
    <t>203 Harding St</t>
  </si>
  <si>
    <t>Heileman, Ollie (Heirs)</t>
  </si>
  <si>
    <t>2008-030</t>
  </si>
  <si>
    <t>215 N Park Ave</t>
  </si>
  <si>
    <t xml:space="preserve">Teague, Travis </t>
  </si>
  <si>
    <t>57C01-0708-MF-107</t>
  </si>
  <si>
    <t>2008-031</t>
  </si>
  <si>
    <t>219 S Lincoln St</t>
  </si>
  <si>
    <t>2008-032</t>
  </si>
  <si>
    <t>723 Main St</t>
  </si>
  <si>
    <t xml:space="preserve">Delafuente, Brenda </t>
  </si>
  <si>
    <t>57D01-0708-MF-098</t>
  </si>
  <si>
    <t>2008-033</t>
  </si>
  <si>
    <t>207 E Third St</t>
  </si>
  <si>
    <t xml:space="preserve">Bentz, Susan Estate Rep for Leonelli, Bernard / Mary </t>
  </si>
  <si>
    <t>57C01-0910-MF-130</t>
  </si>
  <si>
    <t>613 Granada Dr</t>
  </si>
  <si>
    <t>Rumisel, James / Dressler, Dea</t>
  </si>
  <si>
    <t xml:space="preserve">Shoopman, Shane </t>
  </si>
  <si>
    <t>57D01-0912-MF-139</t>
  </si>
  <si>
    <t>1819 W US Hwy 6`</t>
  </si>
  <si>
    <t xml:space="preserve">459 Jefferson St </t>
  </si>
  <si>
    <t xml:space="preserve">Patell, Mya </t>
  </si>
  <si>
    <t>57D01-0605-MF-055</t>
  </si>
  <si>
    <t>2006-210</t>
  </si>
  <si>
    <t xml:space="preserve">411 S Orchard St </t>
  </si>
  <si>
    <t>Slone, Eddie / Rachel</t>
  </si>
  <si>
    <t>2006-034</t>
  </si>
  <si>
    <t xml:space="preserve">603 E Mitchell </t>
  </si>
  <si>
    <t>Reisenfeld &amp; Assoc                       513-381-6810</t>
  </si>
  <si>
    <t>2006-035</t>
  </si>
  <si>
    <t>57C01-0312-MF-112</t>
  </si>
  <si>
    <t xml:space="preserve">919 E Hazel St </t>
  </si>
  <si>
    <t xml:space="preserve">Allen </t>
  </si>
  <si>
    <t>70690.08              785.89</t>
  </si>
  <si>
    <t>2007-024</t>
  </si>
  <si>
    <t>1827 E US 6</t>
  </si>
  <si>
    <t>Brimfield</t>
  </si>
  <si>
    <t>2006-015</t>
  </si>
  <si>
    <t xml:space="preserve">Holmes, Thomas </t>
  </si>
  <si>
    <t>211 Sargent St</t>
  </si>
  <si>
    <t xml:space="preserve">Campbell &amp; Fetter </t>
  </si>
  <si>
    <t>Yoder Law Office       260-347-9400</t>
  </si>
  <si>
    <t xml:space="preserve">Short, Jeramiah </t>
  </si>
  <si>
    <t>2008-062</t>
  </si>
  <si>
    <t>1426 S Garden St</t>
  </si>
  <si>
    <t xml:space="preserve">Huerta, Michael / Amy </t>
  </si>
  <si>
    <t>57D01-0709-MF-108</t>
  </si>
  <si>
    <t>2008-063</t>
  </si>
  <si>
    <t>308 S Martin St</t>
  </si>
  <si>
    <t>1344 S 500 E</t>
  </si>
  <si>
    <t>152969.31                617.03+</t>
  </si>
  <si>
    <t xml:space="preserve">Bontrager, Levi / Edna </t>
  </si>
  <si>
    <t>57C01-0602-MF-019</t>
  </si>
  <si>
    <t>CitiCorp Trust Bank</t>
  </si>
  <si>
    <t>2008-064</t>
  </si>
  <si>
    <t xml:space="preserve">Rone, Richard </t>
  </si>
  <si>
    <t>57D01-0708-MF-091</t>
  </si>
  <si>
    <t>2008-065</t>
  </si>
  <si>
    <t>4221 W 500 S</t>
  </si>
  <si>
    <t xml:space="preserve">Wentworth, Matthew / nancy </t>
  </si>
  <si>
    <t>2007-159</t>
  </si>
  <si>
    <t xml:space="preserve">1464 W 900 N </t>
  </si>
  <si>
    <t>Wayne</t>
  </si>
  <si>
    <t>Sparta</t>
  </si>
  <si>
    <t xml:space="preserve">Moore, Carl / Michelle </t>
  </si>
  <si>
    <t>57C01-0509-MF-086</t>
  </si>
  <si>
    <t>2006-007</t>
  </si>
  <si>
    <t xml:space="preserve">Ferguson, Donald </t>
  </si>
  <si>
    <t>57C01-0403-MF-024</t>
  </si>
  <si>
    <t>6323 W Bortner St</t>
  </si>
  <si>
    <t xml:space="preserve">Ritchie, Larry / Julie </t>
  </si>
  <si>
    <t>57D01-0709-MF-111</t>
  </si>
  <si>
    <t>2008-162</t>
  </si>
  <si>
    <t xml:space="preserve">515 Mercer St </t>
  </si>
  <si>
    <t xml:space="preserve">365 Bernice Ave </t>
  </si>
  <si>
    <t>69919.82            406.00</t>
  </si>
  <si>
    <t xml:space="preserve">Zimmerman, Ricky </t>
  </si>
  <si>
    <t>57D01-0609-MF-093</t>
  </si>
  <si>
    <t>2007-129</t>
  </si>
  <si>
    <t>1380 E US Hwy 6</t>
  </si>
  <si>
    <t>Jackson, David (Carpet Dis)</t>
  </si>
  <si>
    <t>7241 N Alley St</t>
  </si>
  <si>
    <t xml:space="preserve">Brimfield </t>
  </si>
  <si>
    <t xml:space="preserve">Darland, Benjamin </t>
  </si>
  <si>
    <t>57C01-0511-MF-113</t>
  </si>
  <si>
    <t>2006-63</t>
  </si>
  <si>
    <t xml:space="preserve">Slone, Michael / Taylor, Richard </t>
  </si>
  <si>
    <t>57D01-0906-MF-070</t>
  </si>
  <si>
    <t>225 Baker St</t>
  </si>
  <si>
    <t xml:space="preserve">Ferguson, Ryan / Tiffany </t>
  </si>
  <si>
    <t>57C01-0903-MF-035</t>
  </si>
  <si>
    <t>2161 E US Hwy 6</t>
  </si>
  <si>
    <t xml:space="preserve">Sours, James / Vickie </t>
  </si>
  <si>
    <t>57D01-0402-MF-012</t>
  </si>
  <si>
    <t>1501 N Fresh Air Ave</t>
  </si>
  <si>
    <t>Wall, Adam J</t>
  </si>
  <si>
    <t>57D01-0807-MF-081</t>
  </si>
  <si>
    <t>5638 S Williams St</t>
  </si>
  <si>
    <t>Schlichtenmyer, Jerry L</t>
  </si>
  <si>
    <t>57C01-0805-MF-060</t>
  </si>
  <si>
    <t>Rothberg Logan &amp; Warsco                     260-422-9454</t>
  </si>
  <si>
    <t xml:space="preserve">Bianski, John and Susan </t>
  </si>
  <si>
    <t>57D01-0308-MF-044</t>
  </si>
  <si>
    <t>Swan</t>
  </si>
  <si>
    <t xml:space="preserve">4191 South 700 East </t>
  </si>
  <si>
    <t xml:space="preserve">LaOtto </t>
  </si>
  <si>
    <t>Feiwell &amp; Hannoy       317-237-2727</t>
  </si>
  <si>
    <t>Feiwell &amp; Hannoy                  317-237-2727</t>
  </si>
  <si>
    <t>57C01-0306-MF-042</t>
  </si>
  <si>
    <t xml:space="preserve">Mapes, Dennis and Hazel </t>
  </si>
  <si>
    <t>57D01-0206-MF-024</t>
  </si>
  <si>
    <t>Allen</t>
  </si>
  <si>
    <t>931 South Main St</t>
  </si>
  <si>
    <t xml:space="preserve">Land, Sherry </t>
  </si>
  <si>
    <t>57C01-0702-MF-016</t>
  </si>
  <si>
    <t>119039.35       953.64</t>
  </si>
  <si>
    <t>951306.54     13395.95</t>
  </si>
  <si>
    <t>106689.99     760.09</t>
  </si>
  <si>
    <t>126093.65      500.84</t>
  </si>
  <si>
    <t>56228.62           2155.65</t>
  </si>
  <si>
    <t>88210.08                660.53</t>
  </si>
  <si>
    <t xml:space="preserve">Suntrust Mortgage </t>
  </si>
  <si>
    <t>2008-149</t>
  </si>
  <si>
    <t>Collins, Nancy</t>
  </si>
  <si>
    <t>2007-041</t>
  </si>
  <si>
    <t>Rubin &amp; Levin                             317-634-0300</t>
  </si>
  <si>
    <t>Faulkner, Roy L</t>
  </si>
  <si>
    <t>57D01-0401-MF-002</t>
  </si>
  <si>
    <t>Seppttimous Taylor           270-684-1606</t>
  </si>
  <si>
    <t>Tudor, Samantha</t>
  </si>
  <si>
    <t xml:space="preserve">510 Freds Ct </t>
  </si>
  <si>
    <t xml:space="preserve">Rutherford, Timothy / Laurier </t>
  </si>
  <si>
    <t>2005-108</t>
  </si>
  <si>
    <t>2005-109</t>
  </si>
  <si>
    <t xml:space="preserve">2121 Mapes Rd </t>
  </si>
  <si>
    <t>Stouder, Michael</t>
  </si>
  <si>
    <t>501 N Main St</t>
  </si>
  <si>
    <t>Thompson, Chad / Tabitha</t>
  </si>
  <si>
    <t>2007-067</t>
  </si>
  <si>
    <t>11103 E 500 S</t>
  </si>
  <si>
    <t xml:space="preserve">Downam, Dallas </t>
  </si>
  <si>
    <t>57C01-0610-MF-119</t>
  </si>
  <si>
    <t>2007-068</t>
  </si>
  <si>
    <t xml:space="preserve">11717 E 415 N </t>
  </si>
  <si>
    <t>Oconnor &amp; Auersch             317-783-3333</t>
  </si>
  <si>
    <t xml:space="preserve">119 N Summit St </t>
  </si>
  <si>
    <t>Kroger Gardis Regas                317-777-7442</t>
  </si>
  <si>
    <t>57C01-1002-MF-025</t>
  </si>
  <si>
    <t>1212 Brillhart Ave</t>
  </si>
  <si>
    <t xml:space="preserve">Stephens, Mandy </t>
  </si>
  <si>
    <t>57D01-0906-MF-074</t>
  </si>
  <si>
    <t>620 Mott St</t>
  </si>
  <si>
    <t>57D01-0801-MF-114</t>
  </si>
  <si>
    <t>1829 E Baseline Rd</t>
  </si>
  <si>
    <t>Eaton, Julie / Brenneman, Travis</t>
  </si>
  <si>
    <t>57D01-1002-MF-014</t>
  </si>
  <si>
    <t xml:space="preserve">535 N Main St </t>
  </si>
  <si>
    <t>Burt Blee Dixon Sutton Bloom               260-426-1300</t>
  </si>
  <si>
    <t>Hamman, Brandon / Kristi</t>
  </si>
  <si>
    <t>57C01-1002-MF-028</t>
  </si>
  <si>
    <t xml:space="preserve">1505 Burns Rd </t>
  </si>
  <si>
    <t>Bahus, Donald</t>
  </si>
  <si>
    <t>57C01-0810-MF-126</t>
  </si>
  <si>
    <t xml:space="preserve">Stollar, John / Tammie </t>
  </si>
  <si>
    <t>57C01-0611-MF-133</t>
  </si>
  <si>
    <t>2007-074</t>
  </si>
  <si>
    <t>1405 Fairview Run</t>
  </si>
  <si>
    <t>JP Morgan Chase Bank</t>
  </si>
  <si>
    <t>Mercer Belanger                   317-636-3551</t>
  </si>
  <si>
    <t xml:space="preserve">Bradner, Kristina </t>
  </si>
  <si>
    <t>57C01-0410-MF-109</t>
  </si>
  <si>
    <t>108227.41                945.48</t>
  </si>
  <si>
    <t>Parrett, Steven / Mary</t>
  </si>
  <si>
    <t>57C01-0209-MF-110</t>
  </si>
  <si>
    <t>4746 S 100 W</t>
  </si>
  <si>
    <t>74481.71        156.65</t>
  </si>
  <si>
    <t xml:space="preserve">Medina, Daniel </t>
  </si>
  <si>
    <t xml:space="preserve">4046 N Sparta Lk Rd </t>
  </si>
  <si>
    <t>9071 E St Rd 205</t>
  </si>
  <si>
    <t>Morgan, Burdell</t>
  </si>
  <si>
    <t>Robbins, Paula / Randal</t>
  </si>
  <si>
    <t>57C01-0807-MF-076</t>
  </si>
  <si>
    <t>Kroger Gardis Regas                    317-692-9000</t>
  </si>
  <si>
    <t>Rothberg Logan Warsco                   260-422-9454</t>
  </si>
  <si>
    <t>Landers, Scott</t>
  </si>
  <si>
    <t>57D01-0807-MF-078</t>
  </si>
  <si>
    <t>807 Rolling River Run</t>
  </si>
  <si>
    <t xml:space="preserve">Thompson, James / Dawn </t>
  </si>
  <si>
    <t>935318.88         187.66</t>
  </si>
  <si>
    <t>67884.33        245.75</t>
  </si>
  <si>
    <t>80244.16         195.92</t>
  </si>
  <si>
    <t>110137.20      875.14</t>
  </si>
  <si>
    <t>52646.12       452.39</t>
  </si>
  <si>
    <t>79449.36      872.82</t>
  </si>
  <si>
    <t>72278.16      809.96</t>
  </si>
  <si>
    <t>57D01-0310-MF-060</t>
  </si>
  <si>
    <t xml:space="preserve">107-107 1/2 E Main St </t>
  </si>
  <si>
    <t xml:space="preserve">Foster, Lori </t>
  </si>
  <si>
    <t>57C01-0510-MF-109</t>
  </si>
  <si>
    <t>2006-053</t>
  </si>
  <si>
    <t>3379 W Quiet Rd</t>
  </si>
  <si>
    <t xml:space="preserve">Rowley, Thomas </t>
  </si>
  <si>
    <t>57D01-0510-MF-055</t>
  </si>
  <si>
    <t>2006-054</t>
  </si>
  <si>
    <t xml:space="preserve">Ley, Timothy / Jennifer </t>
  </si>
  <si>
    <t>57C01-0708-MF-108</t>
  </si>
  <si>
    <t>2008-113</t>
  </si>
  <si>
    <t xml:space="preserve">1114 N Riley Rd </t>
  </si>
  <si>
    <t>Hakey, Suzanne</t>
  </si>
  <si>
    <t>57C01-0711-MF-157</t>
  </si>
  <si>
    <t>2008-114</t>
  </si>
  <si>
    <t xml:space="preserve">5100 E 300 S </t>
  </si>
  <si>
    <t xml:space="preserve">Reynolds, Arthur / Sarah </t>
  </si>
  <si>
    <t>57C01-0611-MF-118</t>
  </si>
  <si>
    <t>2007-042</t>
  </si>
  <si>
    <t>130 Vice Blvd</t>
  </si>
  <si>
    <t>Wells Fargo</t>
  </si>
  <si>
    <t>600 Wabash St</t>
  </si>
  <si>
    <t>Doyle &amp; Friedmeyer    317-264-5000</t>
  </si>
  <si>
    <t>Shaffer, Robert C</t>
  </si>
  <si>
    <t>2008-227</t>
  </si>
  <si>
    <t xml:space="preserve">10304 N Jones Lk Rd </t>
  </si>
  <si>
    <t>Kline, Nickolaus E</t>
  </si>
  <si>
    <t>57C01-0905-MF-090</t>
  </si>
  <si>
    <t xml:space="preserve">10689 N Knoll Rd </t>
  </si>
  <si>
    <t xml:space="preserve">1501 S Main St </t>
  </si>
  <si>
    <t xml:space="preserve">Stover, Joseph </t>
  </si>
  <si>
    <t>57D01-0710-MF-129</t>
  </si>
  <si>
    <t>2008-106</t>
  </si>
  <si>
    <t xml:space="preserve">4079 W 275 S </t>
  </si>
  <si>
    <t xml:space="preserve">Carver, Josiah / Jana </t>
  </si>
  <si>
    <t>57D01-0710-MF-118</t>
  </si>
  <si>
    <t>2008-107</t>
  </si>
  <si>
    <t xml:space="preserve">80 W Herron Dr </t>
  </si>
  <si>
    <t>PHH Mortgage Corp</t>
  </si>
  <si>
    <t xml:space="preserve">Terry, Ricky / Tina </t>
  </si>
  <si>
    <t>57C01-0709-MF-131</t>
  </si>
  <si>
    <t>57C01-0703-MF-029</t>
  </si>
  <si>
    <t>2007-182</t>
  </si>
  <si>
    <t>1265 S 600 E</t>
  </si>
  <si>
    <t>Beers Mallers Backs Salin                              260-426-9706</t>
  </si>
  <si>
    <t>2008-007</t>
  </si>
  <si>
    <t>57C01-0906-MF-094</t>
  </si>
  <si>
    <t xml:space="preserve">513 W Union St </t>
  </si>
  <si>
    <t>57D01-0601-MF-001</t>
  </si>
  <si>
    <t>2006-109</t>
  </si>
  <si>
    <t>4165 S 550 W</t>
  </si>
  <si>
    <t xml:space="preserve">Petrie, Michael / Hall, Geneva </t>
  </si>
  <si>
    <t>57C01-0809-MF-104</t>
  </si>
  <si>
    <t xml:space="preserve">324 Prairie Cove </t>
  </si>
  <si>
    <t>57D01-0704-MF-051</t>
  </si>
  <si>
    <t>2007-241</t>
  </si>
  <si>
    <t xml:space="preserve">949 W Perry Rd </t>
  </si>
  <si>
    <t>Huesman, Peter J</t>
  </si>
  <si>
    <t>14369.34                 241.43</t>
  </si>
  <si>
    <t>Shrock, Sherman / Hughes, Sonya</t>
  </si>
  <si>
    <t xml:space="preserve">Nichols, John / Theresa </t>
  </si>
  <si>
    <t>57C01-0602-MF-023</t>
  </si>
  <si>
    <t>2007-069</t>
  </si>
  <si>
    <t>57D01-0703-MF-034</t>
  </si>
  <si>
    <t>2007-165</t>
  </si>
  <si>
    <t>3202 W Richmond St</t>
  </si>
  <si>
    <t xml:space="preserve">Brockman, Edward D / Beckey E </t>
  </si>
  <si>
    <t>57C01-0704-MF-047</t>
  </si>
  <si>
    <t>2007-180</t>
  </si>
  <si>
    <t>205 Center St</t>
  </si>
  <si>
    <t xml:space="preserve">Wesson, Thomas / Chaterine </t>
  </si>
  <si>
    <t>57D01-0901-MF-020</t>
  </si>
  <si>
    <t>2060 N US 33</t>
  </si>
  <si>
    <t xml:space="preserve">Smead, Wayne / Lorra </t>
  </si>
  <si>
    <t>2006-139</t>
  </si>
  <si>
    <t>119125.88           338.82</t>
  </si>
  <si>
    <t>2007-244</t>
  </si>
  <si>
    <t>228 Old Bog Rd</t>
  </si>
  <si>
    <t>126202.68      777.82</t>
  </si>
  <si>
    <t>128501.70                  230.68</t>
  </si>
  <si>
    <t>2006-056</t>
  </si>
  <si>
    <t>57C01-0404-MF-040</t>
  </si>
  <si>
    <t>57C01-0607-MF-087</t>
  </si>
  <si>
    <t>2007-020</t>
  </si>
  <si>
    <t>2546 S Shew St</t>
  </si>
  <si>
    <t>Blume, Connelly, Jordan, Stucky, Lauer                 260-423-2646</t>
  </si>
  <si>
    <t xml:space="preserve">Halsey, Bradley J </t>
  </si>
  <si>
    <t>57C01-0704-MF-049</t>
  </si>
  <si>
    <t>Slone, Eddie P / Rachel R</t>
  </si>
  <si>
    <t>57D01-0505-MF-024</t>
  </si>
  <si>
    <t>57D01-0608-MF-083</t>
  </si>
  <si>
    <t xml:space="preserve">Retunred to Bank / Bid </t>
  </si>
  <si>
    <t xml:space="preserve">Sold to Third Party / Bid </t>
  </si>
  <si>
    <t>Funk, Robyn</t>
  </si>
  <si>
    <t xml:space="preserve">Senter, Timothy / Kimberly </t>
  </si>
  <si>
    <t>57D01-0511-MF-061</t>
  </si>
  <si>
    <t>2006-59</t>
  </si>
  <si>
    <t>57D01-0512-MF-070</t>
  </si>
  <si>
    <t>107&amp;107 1/2 E Main St</t>
  </si>
  <si>
    <t>JP Morgan Chase Band</t>
  </si>
  <si>
    <t>Johnson, Joleen</t>
  </si>
  <si>
    <t>57D01-0710-CC-263</t>
  </si>
  <si>
    <t>1349 W 1050 N</t>
  </si>
  <si>
    <t>Reeve, Scott/Priscilla</t>
  </si>
  <si>
    <t>57CD01-1006-MF-81</t>
  </si>
  <si>
    <t>2445 S. Stone St</t>
  </si>
  <si>
    <t>Ocwen Loan</t>
  </si>
  <si>
    <t xml:space="preserve">    Reisenfield and Assoc.  513-322-7000</t>
  </si>
  <si>
    <t>Weldy, Mike/Jennifer</t>
  </si>
  <si>
    <t>57D01-1006-MF-72</t>
  </si>
  <si>
    <t>9221 W Harper Lk Rd.</t>
  </si>
  <si>
    <t xml:space="preserve"> Kimmell</t>
  </si>
  <si>
    <t>Doyle Legal Corp.317-264-5000</t>
  </si>
  <si>
    <t>Sipich,Donald (Deceased)</t>
  </si>
  <si>
    <t>57D01-1001-MF-9</t>
  </si>
  <si>
    <t>10113 N Jones Lk</t>
  </si>
  <si>
    <t>Rome City</t>
  </si>
  <si>
    <t>Financial Freedom</t>
  </si>
  <si>
    <t>Green,Matthew /Rachel</t>
  </si>
  <si>
    <t>57D01-1007-MF-95</t>
  </si>
  <si>
    <t>711 Jay St</t>
  </si>
  <si>
    <t>79502.79                       00                    1591.26</t>
  </si>
  <si>
    <t>canc</t>
  </si>
  <si>
    <t>2008-090</t>
  </si>
  <si>
    <t>503 Kathryns Ct</t>
  </si>
  <si>
    <t>McAndrews, Shawne</t>
  </si>
  <si>
    <t>57C01-0710-MF-145</t>
  </si>
  <si>
    <t>2008-091</t>
  </si>
  <si>
    <t>715 N Main St</t>
  </si>
  <si>
    <t xml:space="preserve">Skaggs, Peggy </t>
  </si>
  <si>
    <t>57C01-0708-MF-093</t>
  </si>
  <si>
    <t>Schlemmer, Angeline</t>
  </si>
  <si>
    <t>57C01-0811-MF-147</t>
  </si>
  <si>
    <t xml:space="preserve">2085 Lakeshore Dr </t>
  </si>
  <si>
    <t>Ablion</t>
  </si>
  <si>
    <t xml:space="preserve">Three Rivers Federal Credit Union </t>
  </si>
  <si>
    <t>Bradford law Office                 260-422-3900</t>
  </si>
  <si>
    <t xml:space="preserve">Landeros, Benito / Bernice </t>
  </si>
  <si>
    <t>57C01-0811-MF-150</t>
  </si>
  <si>
    <t>17152.60            293.90</t>
  </si>
  <si>
    <t>204 LeClere St</t>
  </si>
  <si>
    <t>Blotter, Theodore / Susan</t>
  </si>
  <si>
    <t>57C01-0902-MF-021</t>
  </si>
  <si>
    <t>311 Sammy Dr</t>
  </si>
  <si>
    <t xml:space="preserve">US Bank  </t>
  </si>
  <si>
    <t>Weltman Weinberg Reis                      513-723-2200</t>
  </si>
  <si>
    <t xml:space="preserve">Millberg, Michael </t>
  </si>
  <si>
    <t>Feiwell &amp; Hannoy                317-237-2727</t>
  </si>
  <si>
    <t xml:space="preserve">Acosta, Oscar / Elisa </t>
  </si>
  <si>
    <t>57C01-0407-MF-079</t>
  </si>
  <si>
    <t xml:space="preserve">7421 N Baseline Rd </t>
  </si>
  <si>
    <t>Feiwell &amp; Hannoy                     317-237-2727</t>
  </si>
  <si>
    <t>612 E Mitchell St</t>
  </si>
  <si>
    <t>Bamberger Foreman Oswald Hahn             812-425-1591</t>
  </si>
  <si>
    <t>57D01-0603-MF-027</t>
  </si>
  <si>
    <t>2007-009</t>
  </si>
  <si>
    <t>202 W Miller St</t>
  </si>
  <si>
    <t>85137.48               1896.20</t>
  </si>
  <si>
    <t>Martin, William D / Susan A</t>
  </si>
  <si>
    <t>57D01-0605-MF-050</t>
  </si>
  <si>
    <t>2007-010</t>
  </si>
  <si>
    <t>57D01-0905-MF-060</t>
  </si>
  <si>
    <t>3242 W Skinner Lk Rd</t>
  </si>
  <si>
    <t>American General Financial</t>
  </si>
  <si>
    <t>2007-153</t>
  </si>
  <si>
    <t>80805.58                   376.65</t>
  </si>
  <si>
    <t>Rubin &amp; Levin           317-860-2921</t>
  </si>
  <si>
    <t xml:space="preserve">Tricker, Mary / James </t>
  </si>
  <si>
    <t>57C01-0601-MF-003</t>
  </si>
  <si>
    <t>2007-007</t>
  </si>
  <si>
    <t>5580 W 300 N</t>
  </si>
  <si>
    <t>69755.04                   606.48</t>
  </si>
  <si>
    <t>Gottfried, David J</t>
  </si>
  <si>
    <t>57C01-0804-MF-039</t>
  </si>
  <si>
    <t>2008-229</t>
  </si>
  <si>
    <t>1424 E Weimer Rd</t>
  </si>
  <si>
    <t>57D01-0310-MF-061</t>
  </si>
  <si>
    <t>406 Second St</t>
  </si>
  <si>
    <t>Medina, Gerardo G</t>
  </si>
  <si>
    <t>71334.04                  72.66</t>
  </si>
  <si>
    <t xml:space="preserve">Albright, Cassandra </t>
  </si>
  <si>
    <t xml:space="preserve">Noble County Sheriff's Department </t>
  </si>
  <si>
    <t>Albion, IN  46701</t>
  </si>
  <si>
    <t>Property Owner Name</t>
  </si>
  <si>
    <t xml:space="preserve">Cause # </t>
  </si>
  <si>
    <t xml:space="preserve">Sale Date </t>
  </si>
  <si>
    <t>Township</t>
  </si>
  <si>
    <t xml:space="preserve">Property Address </t>
  </si>
  <si>
    <t>57C01-0610-MF-124</t>
  </si>
  <si>
    <t>2007-155</t>
  </si>
  <si>
    <t>Keairnes,Robert</t>
  </si>
  <si>
    <t>57D01-1007-MF-97</t>
  </si>
  <si>
    <t>4207 E. 800 N</t>
  </si>
  <si>
    <t>Septtimous Taylor 270-684-1606</t>
  </si>
  <si>
    <t>Ruvalcaba,Gabriela</t>
  </si>
  <si>
    <t>57D01-1008-MF-101</t>
  </si>
  <si>
    <t>311 Joy St</t>
  </si>
  <si>
    <t>FSB Flagstar</t>
  </si>
  <si>
    <t>Mercer Belanger 317-636-3551</t>
  </si>
  <si>
    <t>Martinez,Jose/Sandra</t>
  </si>
  <si>
    <t>57D01-1008-MF-105</t>
  </si>
  <si>
    <t>701 Eldorado Dr</t>
  </si>
  <si>
    <t>Labitzke,Rodney/Karla</t>
  </si>
  <si>
    <t>199 Jackson St</t>
  </si>
  <si>
    <t>BAC Home Loans</t>
  </si>
  <si>
    <t>Dominguez,Angel/Rosalba</t>
  </si>
  <si>
    <t>57C01-1006-MF-75</t>
  </si>
  <si>
    <t>119 S. Oak St</t>
  </si>
  <si>
    <t>Fields,Heather/Lane, Lisa</t>
  </si>
  <si>
    <t>57C01-1003-MF-40</t>
  </si>
  <si>
    <t>207 E. Vine St</t>
  </si>
  <si>
    <t>Simons,Nathan</t>
  </si>
  <si>
    <t>57C01-1008-MF-115</t>
  </si>
  <si>
    <t>405 W. Union St</t>
  </si>
  <si>
    <t>1st Source</t>
  </si>
  <si>
    <t>Elderidge,Holly</t>
  </si>
  <si>
    <t>57D01-1006-MF-84</t>
  </si>
  <si>
    <t>3722 W. Wolf Lake St</t>
  </si>
  <si>
    <t>Marinosci Law Group 219-462-5104</t>
  </si>
  <si>
    <t>Ware,Jennifer</t>
  </si>
  <si>
    <t>57C01-1006-MF-83</t>
  </si>
  <si>
    <t>Frain,Kent,Alicia</t>
  </si>
  <si>
    <t>57C01-MF-129</t>
  </si>
  <si>
    <t>1165 Sawyer Rd</t>
  </si>
  <si>
    <t>42296.68      1052.19</t>
  </si>
  <si>
    <t>57C01-0904-MF-046</t>
  </si>
  <si>
    <t xml:space="preserve">Meyer, Mike </t>
  </si>
  <si>
    <t xml:space="preserve">1791 S Old SR 3 </t>
  </si>
  <si>
    <t>75021.19              161.15</t>
  </si>
  <si>
    <t xml:space="preserve">Arnett, Shannon / Jeffrey </t>
  </si>
  <si>
    <t>57D01-0603-MF-025</t>
  </si>
  <si>
    <t>2007-011</t>
  </si>
  <si>
    <t>57C01-0409-MF-102</t>
  </si>
  <si>
    <t>Combs, John Est</t>
  </si>
  <si>
    <t>57C01-0910-MF-132</t>
  </si>
  <si>
    <t xml:space="preserve">400 E Co Ln Rd </t>
  </si>
  <si>
    <t>Eldridge, Leonard</t>
  </si>
  <si>
    <t>57D01-0911-MF-122</t>
  </si>
  <si>
    <t>308 Chiswell Run</t>
  </si>
  <si>
    <t>Leiter, Calvin</t>
  </si>
  <si>
    <t>57C01-1001-MF-014</t>
  </si>
  <si>
    <t>524 S Main St</t>
  </si>
  <si>
    <t xml:space="preserve">Stockert, Mary E </t>
  </si>
  <si>
    <t>57D01-1001-MF-002</t>
  </si>
  <si>
    <t xml:space="preserve">498 Harriman St </t>
  </si>
  <si>
    <t>Septtimous Taylor         270-684-1606</t>
  </si>
  <si>
    <t xml:space="preserve">Warwick, Melissa </t>
  </si>
  <si>
    <t>57D01-0911-MF-125</t>
  </si>
  <si>
    <t xml:space="preserve">124 N Summit St </t>
  </si>
  <si>
    <t xml:space="preserve">Inlow, Terry / Bonnie </t>
  </si>
  <si>
    <t xml:space="preserve">2397 N 50 W </t>
  </si>
  <si>
    <t>Jack / Nancy Cole</t>
  </si>
  <si>
    <t>Ronald J Tirpak          260-424-1333</t>
  </si>
  <si>
    <t xml:space="preserve">Bailey, Kimberly </t>
  </si>
  <si>
    <t>57D01-0912-MF-136</t>
  </si>
  <si>
    <t xml:space="preserve">10116 N Jones Lk Rd </t>
  </si>
  <si>
    <t>Rice, Nina</t>
  </si>
  <si>
    <t>57D01-0912-MF-137</t>
  </si>
  <si>
    <t xml:space="preserve">2520 S Shew St </t>
  </si>
  <si>
    <t>Locke, Matthew / Tribolet, Jan</t>
  </si>
  <si>
    <t>80078.20               2401.14</t>
  </si>
  <si>
    <t>Longardner, Robert / Nichols, Jennifer</t>
  </si>
  <si>
    <t>57D01-0704-MF-045</t>
  </si>
  <si>
    <t>2007-189</t>
  </si>
  <si>
    <t>Schroeder, Abigail</t>
  </si>
  <si>
    <t xml:space="preserve">American General Finanace </t>
  </si>
  <si>
    <t xml:space="preserve">Bennett, Harry </t>
  </si>
  <si>
    <t>57D01-0607-MF-067</t>
  </si>
  <si>
    <t>2007-026</t>
  </si>
  <si>
    <t>404 Water St</t>
  </si>
  <si>
    <t>2005-130</t>
  </si>
  <si>
    <t>2005-131</t>
  </si>
  <si>
    <t>2005-132</t>
  </si>
  <si>
    <t>92D01-0502-SC-125</t>
  </si>
  <si>
    <t>2005-133</t>
  </si>
  <si>
    <t>exe</t>
  </si>
  <si>
    <t xml:space="preserve"> </t>
  </si>
  <si>
    <t>522 N Meadow Ln</t>
  </si>
  <si>
    <t xml:space="preserve">Baker-Bryant, Julie </t>
  </si>
  <si>
    <t>10696 N St Rd 3</t>
  </si>
  <si>
    <t>2007-212</t>
  </si>
  <si>
    <t xml:space="preserve">723 Main St </t>
  </si>
  <si>
    <t>88413.12            360.12</t>
  </si>
  <si>
    <t>Salazar, Carrie / Mariano</t>
  </si>
  <si>
    <t>57D01-0705-MF-057</t>
  </si>
  <si>
    <t>2007-213</t>
  </si>
  <si>
    <t xml:space="preserve">604 Grant St </t>
  </si>
  <si>
    <t>93163.19      248.95</t>
  </si>
  <si>
    <t>David R Holmes                 574-936-2697</t>
  </si>
  <si>
    <t>67244.33                 293.51</t>
  </si>
  <si>
    <t>Wood Tuohy Gleason Mercer &amp; Herrin        317-267-3978</t>
  </si>
  <si>
    <t>57C01-0603-MF-047</t>
  </si>
  <si>
    <t>2006-176</t>
  </si>
  <si>
    <t>1160 E 500 S-57</t>
  </si>
  <si>
    <t xml:space="preserve">Jordan, Michael </t>
  </si>
  <si>
    <t>57C01-0602-MF-027</t>
  </si>
  <si>
    <t>2006-177</t>
  </si>
  <si>
    <t xml:space="preserve">703 S Martin St </t>
  </si>
  <si>
    <t>103264.37              202.14</t>
  </si>
  <si>
    <t>90664.62               261.45</t>
  </si>
  <si>
    <t>2005-041</t>
  </si>
  <si>
    <t>96221.46                          2.74</t>
  </si>
  <si>
    <t>71600.28             1632.99</t>
  </si>
  <si>
    <t>57C01-0802-MF-016</t>
  </si>
  <si>
    <t>2008-175</t>
  </si>
  <si>
    <t xml:space="preserve">1575 N Shisler Rd </t>
  </si>
  <si>
    <t xml:space="preserve">Gardner, Scott / Pamela </t>
  </si>
  <si>
    <t>57C01-0910-MF-126</t>
  </si>
  <si>
    <t xml:space="preserve">4455 S 100 W </t>
  </si>
  <si>
    <t>JPMC Speacialty Mortgage</t>
  </si>
  <si>
    <t xml:space="preserve">Hoover, Mary M </t>
  </si>
  <si>
    <t>57C01-0909-MF-121</t>
  </si>
  <si>
    <t xml:space="preserve">449 Olive St </t>
  </si>
  <si>
    <t xml:space="preserve">Carunchia, Ryan </t>
  </si>
  <si>
    <t>57C01-0802-MF-017</t>
  </si>
  <si>
    <t>2008-176</t>
  </si>
  <si>
    <t xml:space="preserve">324 Gertrude St </t>
  </si>
  <si>
    <t>2008-177</t>
  </si>
  <si>
    <t xml:space="preserve">Keister, Steven / Sandra </t>
  </si>
  <si>
    <t>57C01-0501-MF-009</t>
  </si>
  <si>
    <t>2006-199</t>
  </si>
  <si>
    <t xml:space="preserve">1833 N Mountain Lk Rd </t>
  </si>
  <si>
    <t xml:space="preserve">Hoevel, Lori </t>
  </si>
  <si>
    <t>57C01-0607-MF-093</t>
  </si>
  <si>
    <t>2006-200</t>
  </si>
  <si>
    <t>3883 W Lakeshore Dr</t>
  </si>
  <si>
    <t>2007-158</t>
  </si>
  <si>
    <t>207 S Albany St</t>
  </si>
  <si>
    <t>122023.17             3866.17</t>
  </si>
  <si>
    <t xml:space="preserve">Ramer, Darin </t>
  </si>
  <si>
    <t>57D01-0603-MF-022</t>
  </si>
  <si>
    <t>84354.93        292.26</t>
  </si>
  <si>
    <t>Richendollar, Brett</t>
  </si>
  <si>
    <t>49D10-0404-CC-0779</t>
  </si>
  <si>
    <t>Execution</t>
  </si>
  <si>
    <t>2005-017</t>
  </si>
  <si>
    <t>2005-018</t>
  </si>
  <si>
    <t>2005-019</t>
  </si>
  <si>
    <t>2005-020</t>
  </si>
  <si>
    <t>2005-021</t>
  </si>
  <si>
    <t>2005-022</t>
  </si>
  <si>
    <t xml:space="preserve">425 Front St </t>
  </si>
  <si>
    <t xml:space="preserve">Pruett, David </t>
  </si>
  <si>
    <t>57D01-0305-MF-024</t>
  </si>
  <si>
    <t>275 Oakwood Dr</t>
  </si>
  <si>
    <t>48274.51        392.84</t>
  </si>
  <si>
    <t xml:space="preserve">Edsall, Cynthia </t>
  </si>
  <si>
    <t>Schenkel Tirpak Kowalczyk         260-424-1333</t>
  </si>
  <si>
    <t>2006-128</t>
  </si>
  <si>
    <t>413 Water St</t>
  </si>
  <si>
    <t xml:space="preserve">Lamar, Nancy </t>
  </si>
  <si>
    <t>57C01-0508-MF-078</t>
  </si>
  <si>
    <t>2006-129</t>
  </si>
  <si>
    <t>421 W Mitchell St</t>
  </si>
  <si>
    <t>Kay, Gary</t>
  </si>
  <si>
    <t>57C01-0509-MF-094</t>
  </si>
  <si>
    <t>2006-130</t>
  </si>
  <si>
    <t>4040 N 500 W</t>
  </si>
  <si>
    <t xml:space="preserve">Eshelman, Heath </t>
  </si>
  <si>
    <t xml:space="preserve">Sparkman, Chad </t>
  </si>
  <si>
    <t>57C01-0508-MF-081</t>
  </si>
  <si>
    <t>2006-045</t>
  </si>
  <si>
    <t xml:space="preserve">210 Pennsylvania Ave </t>
  </si>
  <si>
    <t>Barker, Brett / Melissa</t>
  </si>
  <si>
    <t>Burkhart, Nathan</t>
  </si>
  <si>
    <t>57D01-0902-MF-030</t>
  </si>
  <si>
    <t>519 Freds Ct</t>
  </si>
  <si>
    <t xml:space="preserve">Messer, Harold </t>
  </si>
  <si>
    <t xml:space="preserve">Tackett, Timothy </t>
  </si>
  <si>
    <t>57D01-0901-MF-014</t>
  </si>
  <si>
    <t>207 Penrose Dr</t>
  </si>
  <si>
    <t xml:space="preserve">Wedding, Brent / Rebecca </t>
  </si>
  <si>
    <t>57D01-0901-MF-016</t>
  </si>
  <si>
    <t xml:space="preserve">111 W Shalley Dr </t>
  </si>
  <si>
    <t>Nelson &amp; Frankenberger             317-844-0106</t>
  </si>
  <si>
    <t>57D01-0411-MF-056</t>
  </si>
  <si>
    <t>57D01-0808-MF-085</t>
  </si>
  <si>
    <t xml:space="preserve">7911 E 1000 N </t>
  </si>
  <si>
    <t xml:space="preserve">Thompson, Mark / Laura </t>
  </si>
  <si>
    <t>57C01-0809-MF-103</t>
  </si>
  <si>
    <t>412 Lions Dr</t>
  </si>
  <si>
    <t xml:space="preserve">Leazier, Patricia </t>
  </si>
  <si>
    <t>57C01-0809-MF-108</t>
  </si>
  <si>
    <t>2021 Granny Smith Pl</t>
  </si>
  <si>
    <t>57C01-0606-MF-072</t>
  </si>
  <si>
    <t>2006-214</t>
  </si>
  <si>
    <t xml:space="preserve">2777 N 500 E </t>
  </si>
  <si>
    <t>90901.88             769.28</t>
  </si>
  <si>
    <t>2006-215</t>
  </si>
  <si>
    <t>57D01-0609-MF-091</t>
  </si>
  <si>
    <t>2007-044</t>
  </si>
  <si>
    <t xml:space="preserve">710 East Wayne St </t>
  </si>
  <si>
    <t xml:space="preserve">East 1150 North </t>
  </si>
  <si>
    <t>Wolcottville</t>
  </si>
  <si>
    <t xml:space="preserve">Roseberry, Judy </t>
  </si>
  <si>
    <t>57D01-0302-MF-006</t>
  </si>
  <si>
    <t>616 S Main St</t>
  </si>
  <si>
    <t>Ronald Glen Thomas          260-665-9666</t>
  </si>
  <si>
    <t>McCoy, Russell</t>
  </si>
  <si>
    <t>57C01-0506-MF-056</t>
  </si>
  <si>
    <t>2900 E 500 N</t>
  </si>
  <si>
    <t>106085.28         1504.77</t>
  </si>
  <si>
    <t xml:space="preserve">Baker, Holly </t>
  </si>
  <si>
    <t>57D01-0605-MF-051</t>
  </si>
  <si>
    <t xml:space="preserve">518 E Diamond St </t>
  </si>
  <si>
    <t>96703.64         606.10</t>
  </si>
  <si>
    <t xml:space="preserve">Wilkinson, Jeff / Jan </t>
  </si>
  <si>
    <t>57D01-0604-MF-041</t>
  </si>
  <si>
    <t>2006-179</t>
  </si>
  <si>
    <t>2006-180</t>
  </si>
  <si>
    <t>647 E North St</t>
  </si>
  <si>
    <t xml:space="preserve">11256 W 200 N </t>
  </si>
  <si>
    <t>57C01-0406-MI-041</t>
  </si>
  <si>
    <t>2005-168</t>
  </si>
  <si>
    <t xml:space="preserve">Shaffer, Daniel / Jasma </t>
  </si>
  <si>
    <t>57C01-0612-MF-150</t>
  </si>
  <si>
    <t xml:space="preserve">235 N Jefferson St </t>
  </si>
  <si>
    <t>Hoffman, Fay</t>
  </si>
  <si>
    <t xml:space="preserve">110 Park Dr </t>
  </si>
  <si>
    <t>Wachovia Bank</t>
  </si>
  <si>
    <t xml:space="preserve">Outlaw, Jerry / Paula </t>
  </si>
  <si>
    <t>57D01-0801-MF-013</t>
  </si>
  <si>
    <t>515 Hazelwood Dr</t>
  </si>
  <si>
    <t xml:space="preserve">Wilson, Weslie </t>
  </si>
  <si>
    <t>57C01-0807-MF-075</t>
  </si>
  <si>
    <t xml:space="preserve">609 E Hazel St </t>
  </si>
  <si>
    <t>84553.94           350.75</t>
  </si>
  <si>
    <t>Doyle &amp; Friedmeyer 317-264-5000</t>
  </si>
  <si>
    <t>Powers, Kenneth / Carmen</t>
  </si>
  <si>
    <t>57C01-0312-MF-109</t>
  </si>
  <si>
    <t>1000 S Cavin st</t>
  </si>
  <si>
    <t>88736.60       156.30</t>
  </si>
  <si>
    <t>2007-054</t>
  </si>
  <si>
    <t xml:space="preserve">Dailey, William </t>
  </si>
  <si>
    <t>74462.23         610.87</t>
  </si>
  <si>
    <t>118736.94               624.44</t>
  </si>
  <si>
    <t>57D01-0604-MF-038</t>
  </si>
  <si>
    <t>2006-206</t>
  </si>
  <si>
    <t>5686 S 50 W</t>
  </si>
  <si>
    <t>113934.05         516.33</t>
  </si>
  <si>
    <t>Bose McKinney Evans                    317-684-5000</t>
  </si>
  <si>
    <t>Feiwell &amp; Hannoy          317-237-2727</t>
  </si>
  <si>
    <t>Hicks, Virginia</t>
  </si>
  <si>
    <t>57C01-0403-MF-018</t>
  </si>
  <si>
    <t xml:space="preserve">200 E Union St </t>
  </si>
  <si>
    <t>64050.82        445.00</t>
  </si>
  <si>
    <t>Anderson, Kevin aka Anderson Heating and Air Inc</t>
  </si>
  <si>
    <t xml:space="preserve">Gamble, Vickie L </t>
  </si>
  <si>
    <t>57D01-1003-MF-028</t>
  </si>
  <si>
    <t>7832 W 400 S -057</t>
  </si>
  <si>
    <t xml:space="preserve">Musselman, Joshua / Jessica </t>
  </si>
  <si>
    <t>57C01-1007-MF-095</t>
  </si>
  <si>
    <t xml:space="preserve">Habegger, Roger </t>
  </si>
  <si>
    <t>57C01-0902-MF-033</t>
  </si>
  <si>
    <t>5598 S 500 W-57</t>
  </si>
  <si>
    <t xml:space="preserve">High, Thomas </t>
  </si>
  <si>
    <t xml:space="preserve">Walker, Kim / Lisa </t>
  </si>
  <si>
    <t>2008-124</t>
  </si>
  <si>
    <t xml:space="preserve">158 E Airport Rd </t>
  </si>
  <si>
    <t xml:space="preserve">2918 N Oak St </t>
  </si>
  <si>
    <t>Spangler Jennings Dougherty                   317-571-7690</t>
  </si>
  <si>
    <t xml:space="preserve">Steward, Robin </t>
  </si>
  <si>
    <t>80202.61                403.10</t>
  </si>
  <si>
    <t>57C01-0509-MF-090</t>
  </si>
  <si>
    <t>2006-072</t>
  </si>
  <si>
    <t>233 Clark St</t>
  </si>
  <si>
    <t xml:space="preserve">Drang, Tammy </t>
  </si>
  <si>
    <t>57D01-0603-MF-021</t>
  </si>
  <si>
    <t>2006-165</t>
  </si>
  <si>
    <t>MorEquity, Inc</t>
  </si>
  <si>
    <t>Pegan, Joseph</t>
  </si>
  <si>
    <t xml:space="preserve">Lane, Randy </t>
  </si>
  <si>
    <t>57C01-0511-MF-116</t>
  </si>
  <si>
    <t>2006-117</t>
  </si>
  <si>
    <t>9256 W 350 S</t>
  </si>
  <si>
    <t>Johnson Blumberg Associates           312-541-9710</t>
  </si>
  <si>
    <t>Kimmell</t>
  </si>
  <si>
    <t xml:space="preserve">Branch Banking </t>
  </si>
  <si>
    <t xml:space="preserve">Jacobs, William / Roberta </t>
  </si>
  <si>
    <t>57D01-0712-MF-151</t>
  </si>
  <si>
    <t>2008-158</t>
  </si>
  <si>
    <t xml:space="preserve">closed </t>
  </si>
  <si>
    <t>closed</t>
  </si>
  <si>
    <t>2008-131</t>
  </si>
  <si>
    <t>10/092008</t>
  </si>
  <si>
    <t>57C01-0902-MF-022</t>
  </si>
  <si>
    <t>207 N Elm St</t>
  </si>
  <si>
    <t xml:space="preserve">Jarrell, John </t>
  </si>
  <si>
    <t xml:space="preserve">Gibson, Tolbert / Mary </t>
  </si>
  <si>
    <t>57D01-0502-MF-008</t>
  </si>
  <si>
    <t>2006-001</t>
  </si>
  <si>
    <t>M &amp; I Bank</t>
  </si>
  <si>
    <t xml:space="preserve">Skinner, Michael / Sarah </t>
  </si>
  <si>
    <t>57C01-0908-MF-112</t>
  </si>
  <si>
    <t>Shull, Jeffrey / Ericka</t>
  </si>
  <si>
    <t>57D01-0703-MF-030</t>
  </si>
  <si>
    <t xml:space="preserve">Gamble, David / Della </t>
  </si>
  <si>
    <t>File # 2010</t>
  </si>
  <si>
    <t>57D01-0904-MF-048</t>
  </si>
  <si>
    <t xml:space="preserve">110 Cedar St </t>
  </si>
  <si>
    <t>2440 S Stone St</t>
  </si>
  <si>
    <t>2008-019</t>
  </si>
  <si>
    <t>4780 W Albion Rd</t>
  </si>
  <si>
    <t>2008-020</t>
  </si>
  <si>
    <t>Rimer, Melody / Daryl</t>
  </si>
  <si>
    <t>57C01-0708-MF-098</t>
  </si>
  <si>
    <t>2008-021</t>
  </si>
  <si>
    <t>609 N Main St</t>
  </si>
  <si>
    <t>100254.00         141.71</t>
  </si>
  <si>
    <t xml:space="preserve">Fleckenstein, James / Rita </t>
  </si>
  <si>
    <t>57C01-0511-MF-111</t>
  </si>
  <si>
    <t>Buck, Michael E</t>
  </si>
  <si>
    <t>57C01-0906-MF-098</t>
  </si>
  <si>
    <t>5288 W US Hwy 6</t>
  </si>
  <si>
    <t>HSBC Bank</t>
  </si>
  <si>
    <t>720 S Orange St</t>
  </si>
  <si>
    <t>Holmes &amp; Walter                574-936-2697</t>
  </si>
  <si>
    <t xml:space="preserve">Wilcox, Jeanette </t>
  </si>
  <si>
    <t>57C01-0309-MF-078</t>
  </si>
  <si>
    <t>3743 W Columbia St</t>
  </si>
  <si>
    <t xml:space="preserve">Peters, Philip / Susan </t>
  </si>
  <si>
    <t>57C01-0710-MF-148</t>
  </si>
  <si>
    <t xml:space="preserve">620 Spring Beach Rd </t>
  </si>
  <si>
    <t xml:space="preserve">LaOtto Properties </t>
  </si>
  <si>
    <t>11654 E 400 S            200 Progress Way</t>
  </si>
  <si>
    <t>LaOtto          Avilla</t>
  </si>
  <si>
    <t>Barrett &amp; McNagny     260-423-9551</t>
  </si>
  <si>
    <t>7202 Hathaway Rd        6565 E 600 S-57</t>
  </si>
  <si>
    <t xml:space="preserve">Capuchino, Benito </t>
  </si>
  <si>
    <t>57C01-0703-MF-043</t>
  </si>
  <si>
    <t>2007-173</t>
  </si>
  <si>
    <t>Riley, Barbara</t>
  </si>
  <si>
    <t>Current Sheriff's Sale Properties as of October 29, 2010</t>
  </si>
  <si>
    <t>57D01-0503-MF-014</t>
  </si>
  <si>
    <t>333 N State St</t>
  </si>
  <si>
    <t>70420.89             894.93</t>
  </si>
  <si>
    <t>2008-214</t>
  </si>
  <si>
    <t xml:space="preserve">Miller, Gary </t>
  </si>
  <si>
    <t>57D01-0612-MF-116</t>
  </si>
  <si>
    <t>2007-105</t>
  </si>
  <si>
    <t>203 Cranberry Run</t>
  </si>
  <si>
    <t xml:space="preserve">Riley, Barbara </t>
  </si>
  <si>
    <t xml:space="preserve">Bolen, Sheila J </t>
  </si>
  <si>
    <t>57C01-0705-MF-057</t>
  </si>
  <si>
    <t>2007-174</t>
  </si>
  <si>
    <t xml:space="preserve">600 Weber Rd </t>
  </si>
  <si>
    <t>57D01-0706-MF-074</t>
  </si>
  <si>
    <t>Klineman &amp; Associates       513-745-9026</t>
  </si>
  <si>
    <t>57C01-0710-MF-133</t>
  </si>
  <si>
    <t xml:space="preserve">Powers, Nathaniel / Britten, Lucinda </t>
  </si>
  <si>
    <t>57C01-0801-MF-*013</t>
  </si>
  <si>
    <t>2008-193</t>
  </si>
  <si>
    <t xml:space="preserve">298 Washington St </t>
  </si>
  <si>
    <t>57C01-0801-MF-011</t>
  </si>
  <si>
    <t>2008-194</t>
  </si>
  <si>
    <t>519 Kathryns Ct</t>
  </si>
  <si>
    <t xml:space="preserve">Davis, Rebecca </t>
  </si>
  <si>
    <t xml:space="preserve">222 Riley St </t>
  </si>
  <si>
    <t xml:space="preserve">Ousley, Raymond / Elsie </t>
  </si>
  <si>
    <t>57D01-0312-MF-073</t>
  </si>
  <si>
    <t xml:space="preserve">228 N Riley St </t>
  </si>
  <si>
    <t>Cooper, Jennifer and Rick Dull</t>
  </si>
  <si>
    <t>57C01-0307-MF-063</t>
  </si>
  <si>
    <t xml:space="preserve">807 Rolling River Run </t>
  </si>
  <si>
    <t>Cohen Malad                     317-636-6481</t>
  </si>
  <si>
    <t>Ray, Jeffery</t>
  </si>
  <si>
    <t>57C01-0508-MF-083</t>
  </si>
  <si>
    <t>2006-125</t>
  </si>
  <si>
    <t>2651 Lakeside St</t>
  </si>
  <si>
    <t>505 Kathryns Ct</t>
  </si>
  <si>
    <t>Myers Tison Hockemeyer                  260-248-2224</t>
  </si>
  <si>
    <t>706 S Cavin St</t>
  </si>
  <si>
    <t>213 Pennsylvania Ave</t>
  </si>
  <si>
    <t xml:space="preserve">Koble, Theresa </t>
  </si>
  <si>
    <t>57C01-0807-MF-083</t>
  </si>
  <si>
    <t xml:space="preserve">11928 E 400 N </t>
  </si>
  <si>
    <t xml:space="preserve">Chase Home </t>
  </si>
  <si>
    <t>610 N Meadow Ln</t>
  </si>
  <si>
    <t>57D01-0706-MF-069</t>
  </si>
  <si>
    <t>2008-039</t>
  </si>
  <si>
    <t xml:space="preserve">110 W Grove st </t>
  </si>
  <si>
    <t xml:space="preserve">National City Real Estate </t>
  </si>
  <si>
    <t xml:space="preserve">Blankenship, Steven / Julie </t>
  </si>
  <si>
    <t>57D01-0707-MF-083</t>
  </si>
  <si>
    <t>2008-201</t>
  </si>
  <si>
    <t>875 Chambers St</t>
  </si>
  <si>
    <t xml:space="preserve">Messer, Theresa </t>
  </si>
  <si>
    <t>6222 W 400 S-57</t>
  </si>
  <si>
    <t xml:space="preserve">Peacock, Forrest / Sheila </t>
  </si>
  <si>
    <t>57D01-0505-MF-021</t>
  </si>
  <si>
    <t>2020 Granny Smith Place</t>
  </si>
  <si>
    <t xml:space="preserve">Depew, Anita </t>
  </si>
  <si>
    <t>57C01-0909-MF-123</t>
  </si>
  <si>
    <t xml:space="preserve">703 Lincolnwy W </t>
  </si>
  <si>
    <t>Bradley, John C III</t>
  </si>
  <si>
    <t>Schuetz, Donovan</t>
  </si>
  <si>
    <t>57C01-0708-MF-095</t>
  </si>
  <si>
    <t>2008-014</t>
  </si>
  <si>
    <t>Marsh, Jack / Carol</t>
  </si>
  <si>
    <t>57C01-0706-MF-064</t>
  </si>
  <si>
    <t>2007-220</t>
  </si>
  <si>
    <t>2752 E Skinner Lake N Dr</t>
  </si>
  <si>
    <t>6124 E Beck Lake Rd N</t>
  </si>
  <si>
    <t>Colony Homes Div of Mark Music Gallery Homes Inc</t>
  </si>
  <si>
    <t>57D01-0005-CP-086</t>
  </si>
  <si>
    <t xml:space="preserve">2707 N 750 E </t>
  </si>
  <si>
    <t>57D01-0812-MF-149</t>
  </si>
  <si>
    <t>611 W Second St</t>
  </si>
  <si>
    <t xml:space="preserve">Fulford, Barry </t>
  </si>
  <si>
    <t>57C01-0812-MF-160</t>
  </si>
  <si>
    <t>329 N Main St</t>
  </si>
  <si>
    <t>Miller, Mary</t>
  </si>
  <si>
    <t>57D01-0812-MF-143</t>
  </si>
  <si>
    <t>414 N Meadow Lane</t>
  </si>
  <si>
    <t>57C01-0611-MF-138</t>
  </si>
  <si>
    <t>2007-079</t>
  </si>
  <si>
    <t>407 Vice Blvd</t>
  </si>
  <si>
    <t xml:space="preserve">Whipple, Chad </t>
  </si>
  <si>
    <t>57D01-0611-MF-104</t>
  </si>
  <si>
    <t>2007-080</t>
  </si>
  <si>
    <t xml:space="preserve">407 N Riley St </t>
  </si>
  <si>
    <t>Rubin &amp; Levin             317-634-0300</t>
  </si>
  <si>
    <t xml:space="preserve">Toman, Scott </t>
  </si>
  <si>
    <t>57C01-0709-MF-127</t>
  </si>
  <si>
    <t>808 Rolling River Run</t>
  </si>
  <si>
    <t>57C01-0703-MF-030</t>
  </si>
  <si>
    <t>2008-046</t>
  </si>
  <si>
    <t>403 W Union St</t>
  </si>
  <si>
    <t xml:space="preserve">31631.72     back taxes ? </t>
  </si>
  <si>
    <t>Doyle &amp; Friedmeyer          317-264-5000</t>
  </si>
  <si>
    <t>Weese</t>
  </si>
  <si>
    <t>57C01-0501-MF-005</t>
  </si>
  <si>
    <t>94067.15     167.90</t>
  </si>
  <si>
    <t>103993.83       859.84</t>
  </si>
  <si>
    <t>2007-047</t>
  </si>
  <si>
    <t xml:space="preserve">1529 S Tipton St </t>
  </si>
  <si>
    <t>2007-48</t>
  </si>
  <si>
    <t>310 E Hazel St</t>
  </si>
  <si>
    <t xml:space="preserve">Pease, Marvin / Donna </t>
  </si>
  <si>
    <t xml:space="preserve">Good, Warren / Alicia </t>
  </si>
  <si>
    <t xml:space="preserve">Striker, Richard </t>
  </si>
  <si>
    <t>57C01-0805-MF-062</t>
  </si>
  <si>
    <t>2008-261</t>
  </si>
  <si>
    <t>1093 S 425 W</t>
  </si>
  <si>
    <t xml:space="preserve">Taylor, Michael / Diane </t>
  </si>
  <si>
    <t>02D01-0608-CC-1265</t>
  </si>
  <si>
    <t>102 Claridge St</t>
  </si>
  <si>
    <t xml:space="preserve">Irving Ready </t>
  </si>
  <si>
    <t>Jeffrey G Raff             260-423-2344</t>
  </si>
  <si>
    <t>57D01-050-MF-050</t>
  </si>
  <si>
    <t>2008-168</t>
  </si>
  <si>
    <t xml:space="preserve">76340.20       1882.76              tax sale </t>
  </si>
  <si>
    <t>Wheeler, Steven / Virginia</t>
  </si>
  <si>
    <t>57C01-0507-MF-066</t>
  </si>
  <si>
    <t>2006-009</t>
  </si>
  <si>
    <t>213 Aspen Dr</t>
  </si>
  <si>
    <t xml:space="preserve">seizure </t>
  </si>
  <si>
    <t>0661 N St Rd 9</t>
  </si>
  <si>
    <t>tbd</t>
  </si>
  <si>
    <t xml:space="preserve">Noble County Prosecutor's Office </t>
  </si>
  <si>
    <t>2005-009</t>
  </si>
  <si>
    <t xml:space="preserve">LaFountain, Mark </t>
  </si>
  <si>
    <t>67051.47                     173.62</t>
  </si>
  <si>
    <t>124841.18         208.26</t>
  </si>
  <si>
    <t xml:space="preserve">Perkins, Terri D </t>
  </si>
  <si>
    <t>57C01-0610-MF-123</t>
  </si>
  <si>
    <t>2007-086</t>
  </si>
  <si>
    <t>736 Lions Dr</t>
  </si>
  <si>
    <t xml:space="preserve">Hartman, Dallas </t>
  </si>
  <si>
    <t>57D01-0611-MF-106</t>
  </si>
  <si>
    <t>2007-087</t>
  </si>
  <si>
    <t>108 Veterans Way</t>
  </si>
  <si>
    <t>Walker, Charlene</t>
  </si>
  <si>
    <t>57D01-0611-MF-107</t>
  </si>
  <si>
    <t>2007-088</t>
  </si>
  <si>
    <t>449 N Oakwood Dr</t>
  </si>
  <si>
    <t>57D01-0403-MF-022</t>
  </si>
  <si>
    <t>Reisenfeld and Assoc                                           513-322-7000</t>
  </si>
  <si>
    <t xml:space="preserve">Pasztor, Joe / Mesha </t>
  </si>
  <si>
    <t xml:space="preserve">307 Vice Blvd </t>
  </si>
  <si>
    <t xml:space="preserve">Neeley, Larry / Mary </t>
  </si>
  <si>
    <t>57D01-0910-MF-115</t>
  </si>
  <si>
    <t xml:space="preserve">513 Wayne Dr </t>
  </si>
  <si>
    <t xml:space="preserve">JP Morgan  Chase Bank </t>
  </si>
  <si>
    <t>LaOtto    Avilla           FtWayne       Ch'busco       FtWayne</t>
  </si>
  <si>
    <t>Unterberg &amp; Assoc                  219-736-5579</t>
  </si>
  <si>
    <t>2007-062</t>
  </si>
  <si>
    <t>311 Orchar Pl Pkwy</t>
  </si>
  <si>
    <t>Mapes, Dennis / Hazel</t>
  </si>
  <si>
    <t>2007-027</t>
  </si>
  <si>
    <t>502 Seagraves</t>
  </si>
  <si>
    <t xml:space="preserve">125879.53               Tax Sale </t>
  </si>
  <si>
    <t xml:space="preserve">Feltner, Lloyd / Zelma </t>
  </si>
  <si>
    <t>57D01-0601-MF-008</t>
  </si>
  <si>
    <t>2007-028</t>
  </si>
  <si>
    <t>1906 Bodenhafer</t>
  </si>
  <si>
    <t xml:space="preserve">Bradley, John </t>
  </si>
  <si>
    <t>57D01-0608-MF-080</t>
  </si>
  <si>
    <t>2007-029</t>
  </si>
  <si>
    <t xml:space="preserve">Halferty, Holly </t>
  </si>
  <si>
    <t>57D01-0910-MF-128</t>
  </si>
  <si>
    <t>8008 TiddleWink Trail</t>
  </si>
  <si>
    <t>Star Financial Bank</t>
  </si>
  <si>
    <t xml:space="preserve">Dean, Jack / Minnie </t>
  </si>
  <si>
    <t>57D01-0908-MF-088</t>
  </si>
  <si>
    <t>327 E North St</t>
  </si>
  <si>
    <t>Ififf, Derek</t>
  </si>
  <si>
    <t>57D01-0910-MF-107</t>
  </si>
  <si>
    <t xml:space="preserve">2651 S Lakeside St </t>
  </si>
  <si>
    <t>Davidsen, Michael</t>
  </si>
  <si>
    <t>2198 S Old St Rd 3</t>
  </si>
  <si>
    <t>454 Sherman St</t>
  </si>
  <si>
    <t>57C01-0702-MF-025</t>
  </si>
  <si>
    <t>2007-171</t>
  </si>
  <si>
    <t xml:space="preserve">700 W 2nd St </t>
  </si>
  <si>
    <t>2006-166</t>
  </si>
  <si>
    <t xml:space="preserve">2487 S Stone St </t>
  </si>
  <si>
    <t>57C01-1005-MF-67</t>
  </si>
  <si>
    <t>5701 E 250 S</t>
  </si>
  <si>
    <t>57D01-1009-MF-115</t>
  </si>
  <si>
    <t>6044 N 475 W</t>
  </si>
  <si>
    <t>Berghoff, Gustave/Kathy</t>
  </si>
  <si>
    <t>Staton,Danny/Julie</t>
  </si>
  <si>
    <t>Pena,Daniel/Abigail</t>
  </si>
  <si>
    <t>57C01-0909MF-118</t>
  </si>
  <si>
    <t>705/707 S. Martin</t>
  </si>
  <si>
    <t>Crossroads</t>
  </si>
  <si>
    <t>Tiede Metz and Downs. 260-563-7474</t>
  </si>
  <si>
    <t>Howard,Jack/Vicki</t>
  </si>
  <si>
    <t>57D01-1009-MF-117</t>
  </si>
  <si>
    <t>619 Russell St</t>
  </si>
  <si>
    <t>Beneficial Indiana</t>
  </si>
  <si>
    <t>Bleecker,Brody&amp; Andrews 317-574-0700</t>
  </si>
  <si>
    <t>2006-103</t>
  </si>
  <si>
    <t>711 N Cavin St</t>
  </si>
  <si>
    <t xml:space="preserve">Bennett, James </t>
  </si>
  <si>
    <t>57C01-0601-MF-011</t>
  </si>
  <si>
    <t>2006-104</t>
  </si>
  <si>
    <t xml:space="preserve">US Bank National </t>
  </si>
  <si>
    <t xml:space="preserve">Johnston, Patrick / Lacey </t>
  </si>
  <si>
    <t>57D01-0709-MF-113</t>
  </si>
  <si>
    <t>2008-087</t>
  </si>
  <si>
    <t>11057 N CR 200 E</t>
  </si>
  <si>
    <t>Huff, Ryan / Rebecca</t>
  </si>
  <si>
    <t>57C01-0408-MF-097</t>
  </si>
  <si>
    <t xml:space="preserve">0180 W 600 N </t>
  </si>
  <si>
    <t>138282.84           1463.98</t>
  </si>
  <si>
    <t>Oconnor &amp; Auersch  317-783-3333</t>
  </si>
  <si>
    <t xml:space="preserve">Thieme, Melissa </t>
  </si>
  <si>
    <t>57C01-0310-MF-083</t>
  </si>
  <si>
    <t xml:space="preserve">2037 N 1000 W </t>
  </si>
  <si>
    <t>76425.05             652.96</t>
  </si>
  <si>
    <t xml:space="preserve">Munk, Connie </t>
  </si>
  <si>
    <t>2007-060</t>
  </si>
  <si>
    <t>2007-061</t>
  </si>
  <si>
    <t>2008-241</t>
  </si>
  <si>
    <t xml:space="preserve">Ebert, Troy / Sarah </t>
  </si>
  <si>
    <t>57D01-0801-MF-017</t>
  </si>
  <si>
    <t xml:space="preserve">213 Penrose Dr </t>
  </si>
  <si>
    <t xml:space="preserve">Farmer, Janet </t>
  </si>
  <si>
    <t>57D01-0802-MF-023</t>
  </si>
  <si>
    <t xml:space="preserve">9591 N Steinbarger Lk Rd </t>
  </si>
  <si>
    <t>Doyle Legal Corp                 317-264-5000</t>
  </si>
  <si>
    <t>2008-196</t>
  </si>
  <si>
    <t xml:space="preserve">940 Lions Dr </t>
  </si>
  <si>
    <t>57D01-0707-MF-137</t>
  </si>
  <si>
    <t xml:space="preserve">Jones, Robert </t>
  </si>
  <si>
    <t>57C01-0702-MF-027</t>
  </si>
  <si>
    <t>2008-197</t>
  </si>
  <si>
    <t>2008-198</t>
  </si>
  <si>
    <t>238 B N Olive St</t>
  </si>
  <si>
    <t xml:space="preserve">Pearson, Tammara / Miller, Dwight </t>
  </si>
  <si>
    <t>34028.38         183.17           932.22</t>
  </si>
  <si>
    <t>2007-003</t>
  </si>
  <si>
    <t>80625.06       413.68</t>
  </si>
  <si>
    <t>3733 West Noble St</t>
  </si>
  <si>
    <t>WolfLake</t>
  </si>
  <si>
    <t>Fair, Ricky</t>
  </si>
  <si>
    <t xml:space="preserve">Hull, Jack / Heidi </t>
  </si>
  <si>
    <t>57C01-0401-Mf-010</t>
  </si>
  <si>
    <t>Craft, William and Jill</t>
  </si>
  <si>
    <t>57D01-0309-MF-046</t>
  </si>
  <si>
    <t xml:space="preserve">Wayne </t>
  </si>
  <si>
    <t xml:space="preserve">321 East Williams St </t>
  </si>
  <si>
    <t xml:space="preserve">Baker, William </t>
  </si>
  <si>
    <t>57C01-0808-MF-102</t>
  </si>
  <si>
    <t>49D02-1002-CC-4396</t>
  </si>
  <si>
    <t>751 S May Dr</t>
  </si>
  <si>
    <t>GW Berkheimer Co, Inc</t>
  </si>
  <si>
    <t>Rubin &amp; Levin        317-634-0300</t>
  </si>
  <si>
    <t>Yagel, William / Harrison, Carmen</t>
  </si>
  <si>
    <t>70402.53         486.33</t>
  </si>
  <si>
    <t xml:space="preserve">Murphy, Ronald / Virginia </t>
  </si>
  <si>
    <t>2007-125</t>
  </si>
  <si>
    <t>11251 W 325 S-57</t>
  </si>
  <si>
    <t>Larwill</t>
  </si>
  <si>
    <t xml:space="preserve">Gadomski, Bonnie </t>
  </si>
  <si>
    <t>57D01-0904-MF-044</t>
  </si>
  <si>
    <t>128 E Diamond St</t>
  </si>
  <si>
    <t>Vazquez, Adolfo</t>
  </si>
  <si>
    <t>57C010904-MF-059</t>
  </si>
  <si>
    <t xml:space="preserve">1310 Southfield Dr </t>
  </si>
  <si>
    <t>White, Michael / Margarita</t>
  </si>
  <si>
    <t>57D01-0903-MF-039</t>
  </si>
  <si>
    <t xml:space="preserve">505 W 2nd St </t>
  </si>
  <si>
    <t xml:space="preserve">Newhard, Sandy </t>
  </si>
  <si>
    <t>57D01-0904-MF-049</t>
  </si>
  <si>
    <t>236 S Main St</t>
  </si>
  <si>
    <t>Sandoval, Candido</t>
  </si>
  <si>
    <t xml:space="preserve">Gressley, Brnet and Rachel </t>
  </si>
  <si>
    <t>57D01-0309-MF-049</t>
  </si>
  <si>
    <t>4716 West 9th St</t>
  </si>
  <si>
    <t xml:space="preserve">Heaven Scent, Inc. / Stephens, Michael </t>
  </si>
  <si>
    <t>Wilder, Schannon</t>
  </si>
  <si>
    <t>44D01-0701-CC-014</t>
  </si>
  <si>
    <t>2008-012</t>
  </si>
  <si>
    <t>57D01-0709-MF-112</t>
  </si>
  <si>
    <t>2008-074</t>
  </si>
  <si>
    <t xml:space="preserve">3432 N 650 W </t>
  </si>
  <si>
    <t>Citibank</t>
  </si>
  <si>
    <t>Pavka, Jonathan</t>
  </si>
  <si>
    <t>87186.84         585.86</t>
  </si>
  <si>
    <t xml:space="preserve">Bottjer, Nathan </t>
  </si>
  <si>
    <t>209 E Williams St</t>
  </si>
  <si>
    <t>2006-136</t>
  </si>
  <si>
    <t>57D01-0904-MF-050</t>
  </si>
  <si>
    <t>154525.09              12.67</t>
  </si>
  <si>
    <t>Washington</t>
  </si>
  <si>
    <t>York</t>
  </si>
  <si>
    <t>Grice, Sandra/Richard</t>
  </si>
  <si>
    <t>57C01-0402-MF-016</t>
  </si>
  <si>
    <t>57D01-0902-MF-022</t>
  </si>
  <si>
    <t>57D1-0811-MF - 150</t>
  </si>
  <si>
    <t>Quezada, Raul / Lisbeth</t>
  </si>
  <si>
    <t>57C01-0903-MF-041</t>
  </si>
  <si>
    <t>408 Joy St</t>
  </si>
  <si>
    <t>51492.54                   197.06</t>
  </si>
  <si>
    <t>616 N Riley St</t>
  </si>
  <si>
    <t xml:space="preserve">Cain, Carol </t>
  </si>
  <si>
    <t>57D01-0801-MF-011</t>
  </si>
  <si>
    <t>2518 Cobblestone Ln</t>
  </si>
  <si>
    <t>Weaver, Travis / Andrea</t>
  </si>
  <si>
    <t>57D01-0512-MF-068</t>
  </si>
  <si>
    <t>2006-085</t>
  </si>
  <si>
    <t>117 N Grant St</t>
  </si>
  <si>
    <t>57C01-0809-MF-105</t>
  </si>
  <si>
    <t xml:space="preserve">202 Angling Rd </t>
  </si>
  <si>
    <t>57D01-0901-MF-006</t>
  </si>
  <si>
    <t>57C01-0411-MF-118</t>
  </si>
  <si>
    <t>603 E Mitchell St</t>
  </si>
  <si>
    <t xml:space="preserve">200 E Northwood St </t>
  </si>
  <si>
    <t>2008-288</t>
  </si>
  <si>
    <t>2008-289</t>
  </si>
  <si>
    <t>2008-290</t>
  </si>
  <si>
    <t>57D01-0703-MF-038</t>
  </si>
  <si>
    <t>2007-185</t>
  </si>
  <si>
    <t>1016 S State St</t>
  </si>
  <si>
    <t>97335.66         352.90</t>
  </si>
  <si>
    <t>Boone, Deborah</t>
  </si>
  <si>
    <t xml:space="preserve">Ladig, Benjamin </t>
  </si>
  <si>
    <t xml:space="preserve">Beneficial Indiana </t>
  </si>
  <si>
    <t>Bleecker Brodey Andrews               317-574-0700</t>
  </si>
  <si>
    <t xml:space="preserve">Keck, H Lee </t>
  </si>
  <si>
    <t>2005-128</t>
  </si>
  <si>
    <t>2005-129</t>
  </si>
  <si>
    <t>57C01-0608-MF-071</t>
  </si>
  <si>
    <t>526 N Riley St</t>
  </si>
  <si>
    <t>69456.29         614.94</t>
  </si>
  <si>
    <t>110830.81      379.93</t>
  </si>
  <si>
    <t>2829 W Wolf Lake Rd</t>
  </si>
  <si>
    <t>2008-008</t>
  </si>
  <si>
    <t>2008-009</t>
  </si>
  <si>
    <t>Ploor, Rita R</t>
  </si>
  <si>
    <t>57D01-0707-MF-084</t>
  </si>
  <si>
    <t>2008-010</t>
  </si>
  <si>
    <t>1909 S 7th St</t>
  </si>
  <si>
    <t xml:space="preserve">Potts, David / Kassandra </t>
  </si>
  <si>
    <t>57D01-0504-MF-018</t>
  </si>
  <si>
    <t xml:space="preserve">Edmondson, Kimberly / Clifford </t>
  </si>
  <si>
    <t>390 S 950 W</t>
  </si>
  <si>
    <t>Weltman Weinberg Reis                      800-910-4249</t>
  </si>
  <si>
    <t>Jackson, Sara</t>
  </si>
  <si>
    <t>57C01-0801-MF-012</t>
  </si>
  <si>
    <t>2008-223</t>
  </si>
  <si>
    <t>315 Alamosa Dr</t>
  </si>
  <si>
    <t xml:space="preserve">Garcia, Amber / Albert </t>
  </si>
  <si>
    <t>57D01-0803-MF-044</t>
  </si>
  <si>
    <t>2008-224</t>
  </si>
  <si>
    <t>Hayes, Daniel / Tara</t>
  </si>
  <si>
    <t>57C01-0908-MF-113</t>
  </si>
  <si>
    <t>4690 N 300 E</t>
  </si>
  <si>
    <t xml:space="preserve">1165 N Sawyer Rd </t>
  </si>
  <si>
    <t xml:space="preserve">Blotter, Theodore / Susan </t>
  </si>
  <si>
    <t xml:space="preserve">Foster, Sheldon / Janis </t>
  </si>
  <si>
    <t>57D01-0902-MF-032</t>
  </si>
  <si>
    <t>706 Taylor Lane</t>
  </si>
  <si>
    <t>Dominguez, Angel Garcia</t>
  </si>
  <si>
    <t>57D01-0907-MF-082</t>
  </si>
  <si>
    <t>304 S Martin St</t>
  </si>
  <si>
    <t xml:space="preserve">Messer, Harold K </t>
  </si>
  <si>
    <t>57C01-0910-MF -136</t>
  </si>
  <si>
    <t xml:space="preserve">116 Veterans Way </t>
  </si>
  <si>
    <t xml:space="preserve">Moreno, Mario </t>
  </si>
  <si>
    <t>57D01-0910-MF-114</t>
  </si>
  <si>
    <t xml:space="preserve">202 W 3rd St </t>
  </si>
  <si>
    <t xml:space="preserve">Meyers, Kenneth / Melissa </t>
  </si>
  <si>
    <t>504 Freds ct</t>
  </si>
  <si>
    <t xml:space="preserve">Levitz, Marlene </t>
  </si>
  <si>
    <t>57D01-0904-MF-053</t>
  </si>
  <si>
    <t>702 Arcadia Ct</t>
  </si>
  <si>
    <t xml:space="preserve">Smith, Christopher / Cross, Melanie </t>
  </si>
  <si>
    <t>57D01-0904-MF-052</t>
  </si>
  <si>
    <t>208 Valley Meadows Ln</t>
  </si>
  <si>
    <t>Kistler, Kathleen</t>
  </si>
  <si>
    <t>57C01-0910-MF-137</t>
  </si>
  <si>
    <t>3786 W Wolf Retreat - 57</t>
  </si>
  <si>
    <t>57C01-0902-MF-027</t>
  </si>
  <si>
    <t>57C01-0504-MF-033</t>
  </si>
  <si>
    <t>512 Morton St</t>
  </si>
  <si>
    <t xml:space="preserve">Maxfield, Brenda </t>
  </si>
  <si>
    <t>57C01-0503-MF-030</t>
  </si>
  <si>
    <t>2588 S Lakeside Dr</t>
  </si>
  <si>
    <t xml:space="preserve">Carter, Hartzel / Linda </t>
  </si>
  <si>
    <t>57D01-062-MF-113</t>
  </si>
  <si>
    <t>2007-096</t>
  </si>
  <si>
    <t>616 Granada Dr</t>
  </si>
  <si>
    <t xml:space="preserve">Bolenbaugh, Willis </t>
  </si>
  <si>
    <t>57C01-0612-MF-149</t>
  </si>
  <si>
    <t>2007-097</t>
  </si>
  <si>
    <t>4074 E 500 S-57</t>
  </si>
  <si>
    <t xml:space="preserve">6160 E Beck Lake Rd </t>
  </si>
  <si>
    <t xml:space="preserve">Huffnagle, Anthony / Phyllis </t>
  </si>
  <si>
    <t>57C01-0512-MF-127</t>
  </si>
  <si>
    <t>2006-080</t>
  </si>
  <si>
    <t>704 Grand St</t>
  </si>
  <si>
    <t xml:space="preserve">Priestley, Jason </t>
  </si>
  <si>
    <t>57D01-0610-MF-100</t>
  </si>
  <si>
    <t>57D01-0704-MF-047</t>
  </si>
  <si>
    <t>2007-188</t>
  </si>
  <si>
    <t>1450 E Dowling St</t>
  </si>
  <si>
    <t>57D01-0901-MF-007</t>
  </si>
  <si>
    <t>233 Baum St</t>
  </si>
  <si>
    <t>Cowan-Bruce, Jacqueline</t>
  </si>
  <si>
    <t>57D01-0901-MF-009</t>
  </si>
  <si>
    <t>302 Hillcrest Dr</t>
  </si>
  <si>
    <t xml:space="preserve">103 Park Ave </t>
  </si>
  <si>
    <t>2006-163</t>
  </si>
  <si>
    <t xml:space="preserve">Albion Family Restaurant/ Gonzalez, Jesus </t>
  </si>
  <si>
    <t>02D01-0103-SC-4661</t>
  </si>
  <si>
    <t>2006-093</t>
  </si>
  <si>
    <t>57C01-0310-Mf-088</t>
  </si>
  <si>
    <t>877 E Union St</t>
  </si>
  <si>
    <t>Zulich, Erick</t>
  </si>
  <si>
    <t>57C01-0312-MF-103</t>
  </si>
  <si>
    <t>413 Ley St</t>
  </si>
  <si>
    <t xml:space="preserve">Scott, Owens / Mitchell, Michelle </t>
  </si>
  <si>
    <t>57C01-0310-MF-081</t>
  </si>
  <si>
    <t>57D01-0709-MF-106</t>
  </si>
  <si>
    <t>2008-204</t>
  </si>
  <si>
    <t xml:space="preserve">Shrontz, Tim / Brandy </t>
  </si>
  <si>
    <t>57C01-0710-MF-144</t>
  </si>
  <si>
    <t>2008-205</t>
  </si>
  <si>
    <t>703 Wakefield Circle</t>
  </si>
  <si>
    <t xml:space="preserve">May, Chester / Delores </t>
  </si>
  <si>
    <t>57D1-0803-MF -032</t>
  </si>
  <si>
    <t>81474.89          148.81</t>
  </si>
  <si>
    <t xml:space="preserve">Biagiotti, Tony </t>
  </si>
  <si>
    <t>57D01-0603-MF-028</t>
  </si>
  <si>
    <t>2006-183</t>
  </si>
  <si>
    <t>11555 N 1000 E</t>
  </si>
  <si>
    <t>57D01-0704-MF-053</t>
  </si>
  <si>
    <t>2007-201</t>
  </si>
  <si>
    <t>Green Richard &amp; Trent                                   260-693-0245</t>
  </si>
  <si>
    <t xml:space="preserve">Stump, Kathy </t>
  </si>
  <si>
    <t>57C01-0803-MF-033</t>
  </si>
  <si>
    <t>2008-222</t>
  </si>
  <si>
    <t>409 Mercer St</t>
  </si>
  <si>
    <t xml:space="preserve">Fifth Third Bank </t>
  </si>
  <si>
    <t>137542.33       279.49</t>
  </si>
  <si>
    <t>2006-186</t>
  </si>
  <si>
    <t>705 Water St</t>
  </si>
  <si>
    <t>72750.51             558.61</t>
  </si>
  <si>
    <t>Myers Tison Hockemeyer McNagny      260-248-2224</t>
  </si>
  <si>
    <t xml:space="preserve">Correll, Tamera </t>
  </si>
  <si>
    <t>Boyer, Steven / Barbara</t>
  </si>
  <si>
    <t xml:space="preserve">Price, John / Jackie </t>
  </si>
  <si>
    <t>57D01-0707-MF-081</t>
  </si>
  <si>
    <t>2008-002</t>
  </si>
  <si>
    <t>4594 S St Rd 9</t>
  </si>
  <si>
    <t xml:space="preserve">Englehart, Gary / Glenda </t>
  </si>
  <si>
    <t>57C01-0707-MF-080</t>
  </si>
  <si>
    <t>2008-038</t>
  </si>
  <si>
    <t>57C01-0805-MF-063</t>
  </si>
  <si>
    <t>2008-262</t>
  </si>
  <si>
    <t xml:space="preserve">4466 N 1200 W </t>
  </si>
  <si>
    <t xml:space="preserve">Edmonds, David / Kathy </t>
  </si>
  <si>
    <t>57D01-0805-MF-066</t>
  </si>
  <si>
    <t>2008-263</t>
  </si>
  <si>
    <t>83813.59            271.94</t>
  </si>
  <si>
    <t xml:space="preserve">Mosley, Crestene </t>
  </si>
  <si>
    <t>57C01-0603-MF-034</t>
  </si>
  <si>
    <t>Dobson, Tracey</t>
  </si>
  <si>
    <t>57D01-0508-MF-042</t>
  </si>
  <si>
    <t>2006-037</t>
  </si>
  <si>
    <t>384 E Northport Rd</t>
  </si>
  <si>
    <t xml:space="preserve">Hanneman, Charles </t>
  </si>
  <si>
    <t>57C01-0509-MF-087</t>
  </si>
  <si>
    <t>2006-038</t>
  </si>
  <si>
    <t xml:space="preserve">9390 N Steinbarger </t>
  </si>
  <si>
    <t>Lindsay, Alfred</t>
  </si>
  <si>
    <t>Javithc Block Rathbone          513-744-9600</t>
  </si>
  <si>
    <t xml:space="preserve">Turpin, Danny / Bray, Charles </t>
  </si>
  <si>
    <t>Mickem, Alyssia</t>
  </si>
  <si>
    <t>cc</t>
  </si>
  <si>
    <t>8180 W Tiddlewink Trail</t>
  </si>
  <si>
    <t>30299.99            6769.07</t>
  </si>
  <si>
    <t>Lopez, Leopoldo / Maria</t>
  </si>
  <si>
    <t>2007-057</t>
  </si>
  <si>
    <t>Kline, Steve / Deborah</t>
  </si>
  <si>
    <t xml:space="preserve">Levitz, Paige </t>
  </si>
  <si>
    <t>57C01-0910-MF-143</t>
  </si>
  <si>
    <t xml:space="preserve">Kelley, Bernard / Jannelle </t>
  </si>
  <si>
    <t>57D01-0605-MF-044</t>
  </si>
  <si>
    <t>2006-169</t>
  </si>
  <si>
    <t>625 S Main St</t>
  </si>
  <si>
    <t>Guzman, Jesus m</t>
  </si>
  <si>
    <t>57D01-0901-MF-003</t>
  </si>
  <si>
    <t>106 Wright St</t>
  </si>
  <si>
    <t>Universal Mortgage Corp</t>
  </si>
  <si>
    <t>William R Richards                317-859-5666</t>
  </si>
  <si>
    <t>Tash, Jason / Patricia</t>
  </si>
  <si>
    <t>57C01-0404-MF-048</t>
  </si>
  <si>
    <t xml:space="preserve">Patton, Camerson / Randol, Crystal </t>
  </si>
  <si>
    <t>57C01-0706-MF-070</t>
  </si>
  <si>
    <t>93194.21       367.42</t>
  </si>
  <si>
    <t>57C01-0604-MF-054</t>
  </si>
  <si>
    <t>2006-151</t>
  </si>
  <si>
    <t>512 E Diamond St</t>
  </si>
  <si>
    <t xml:space="preserve">Hill, Sharon </t>
  </si>
  <si>
    <t>57C01-0604-MF-056</t>
  </si>
  <si>
    <t>2006-152</t>
  </si>
  <si>
    <t>7917 N 450 W</t>
  </si>
  <si>
    <t>105186.35       1281.30</t>
  </si>
  <si>
    <t>Wiley, Randy / Stephenie</t>
  </si>
  <si>
    <t>57D01-0603-MF-017</t>
  </si>
  <si>
    <t>2006-153</t>
  </si>
  <si>
    <t>331 Ley St</t>
  </si>
  <si>
    <t xml:space="preserve">Herriott, Reginald / Charlotte </t>
  </si>
  <si>
    <t>57C01-0603-MF-039</t>
  </si>
  <si>
    <t>2006-154</t>
  </si>
  <si>
    <t>57C01-0809-MF-123</t>
  </si>
  <si>
    <t xml:space="preserve">877 E Union St </t>
  </si>
  <si>
    <t xml:space="preserve">Brumbaugh, Lloyd </t>
  </si>
  <si>
    <t>57C01-0508-MF-085</t>
  </si>
  <si>
    <t>2006-027</t>
  </si>
  <si>
    <t xml:space="preserve">Cole, Joshua D / Michelle E </t>
  </si>
  <si>
    <t>57C01-0507-MF-070</t>
  </si>
  <si>
    <t>2006-024</t>
  </si>
  <si>
    <t>607 N Granada</t>
  </si>
  <si>
    <t xml:space="preserve">Kathary, Eugene / Kimberly </t>
  </si>
  <si>
    <t>57C01-0707-MF-081</t>
  </si>
  <si>
    <t>2007-245</t>
  </si>
  <si>
    <t>11284 W 1000 N</t>
  </si>
  <si>
    <t xml:space="preserve">Garrett, Edna / Michael </t>
  </si>
  <si>
    <t>57C01-0603-MF-045</t>
  </si>
  <si>
    <t>2005-016</t>
  </si>
  <si>
    <t xml:space="preserve">Murphy, Scott / Yvonne </t>
  </si>
  <si>
    <t>57D01-1003-MF-040</t>
  </si>
  <si>
    <t>3246 E 800 N</t>
  </si>
  <si>
    <t xml:space="preserve">Bischoff, Phillip / Tina </t>
  </si>
  <si>
    <t>57D01-1002-MF-019</t>
  </si>
  <si>
    <t xml:space="preserve">5554 S Highpoint Dr </t>
  </si>
  <si>
    <t xml:space="preserve">Blessing, William </t>
  </si>
  <si>
    <t>57C01-1003-MF-043</t>
  </si>
  <si>
    <t>4265 E 600 S 57</t>
  </si>
  <si>
    <t>Rubin &amp; Levin                317-634-0300</t>
  </si>
  <si>
    <t xml:space="preserve">Huff, Jeremiah </t>
  </si>
  <si>
    <t>57C01-0411-MF-116</t>
  </si>
  <si>
    <t>3200 West Wildlife Way</t>
  </si>
  <si>
    <t xml:space="preserve">Berry-Rhea, Andrea </t>
  </si>
  <si>
    <t>57C01-0411-MF-114</t>
  </si>
  <si>
    <t>57C01-0502-MF-018</t>
  </si>
  <si>
    <t>2006-046</t>
  </si>
  <si>
    <t>82771.59           316.14</t>
  </si>
  <si>
    <t xml:space="preserve">Anderson, Aaron </t>
  </si>
  <si>
    <t>57D01-0909-MF-094</t>
  </si>
  <si>
    <t>4297 S Oak St</t>
  </si>
  <si>
    <t>Schillace, Dawn</t>
  </si>
  <si>
    <t>1630 N Moutain Lake Rd</t>
  </si>
  <si>
    <t>57D01-0705-MF-062</t>
  </si>
  <si>
    <t>2007-210</t>
  </si>
  <si>
    <t xml:space="preserve">Shrock, Sherman / Kinnison, David </t>
  </si>
  <si>
    <t>57C01-0708-MF-115</t>
  </si>
  <si>
    <t>2008-260</t>
  </si>
  <si>
    <t xml:space="preserve">709 N Main St </t>
  </si>
  <si>
    <t>56098.13              522.37</t>
  </si>
  <si>
    <t>466 Prospect Ave</t>
  </si>
  <si>
    <t>Beers Mallers Backs         260-426-9706</t>
  </si>
  <si>
    <t>57C01-0309-MF-076</t>
  </si>
  <si>
    <t xml:space="preserve">319 South 375 West </t>
  </si>
  <si>
    <t>Kimmel</t>
  </si>
  <si>
    <t>57C01-0412-MF-129</t>
  </si>
  <si>
    <t xml:space="preserve">3533 W 900 N </t>
  </si>
  <si>
    <t xml:space="preserve">Taylor, Allen / Monica </t>
  </si>
  <si>
    <t>2005-011</t>
  </si>
  <si>
    <t>2005-012</t>
  </si>
  <si>
    <t>2005-013</t>
  </si>
  <si>
    <t>2005-014</t>
  </si>
  <si>
    <t>2005-015</t>
  </si>
  <si>
    <t>27429.93      269.21</t>
  </si>
  <si>
    <t>Eberhard &amp; Gastineua             260-463-7154</t>
  </si>
  <si>
    <t>57C01-0709-MF-123</t>
  </si>
  <si>
    <t>2008-110</t>
  </si>
  <si>
    <t>See Legal</t>
  </si>
  <si>
    <t>Keister, Russell</t>
  </si>
  <si>
    <t>57C01-0711-MF-162</t>
  </si>
  <si>
    <t>2008-111</t>
  </si>
  <si>
    <t>72832.88        1413.30</t>
  </si>
  <si>
    <t>2007-110</t>
  </si>
  <si>
    <t>9360 N Oak Shore Dr</t>
  </si>
  <si>
    <t>Regions Bank</t>
  </si>
  <si>
    <t xml:space="preserve">Champion, Chris </t>
  </si>
  <si>
    <t>Krisor &amp; Assoc           574-272-1000</t>
  </si>
  <si>
    <t xml:space="preserve">Foster, Gary </t>
  </si>
  <si>
    <t>57C01-0305-MF-034</t>
  </si>
  <si>
    <t xml:space="preserve">Bodigon, Jim / Jimmy </t>
  </si>
  <si>
    <t>57C01-0312-MF-106</t>
  </si>
  <si>
    <t>190958.40               9072.80</t>
  </si>
  <si>
    <t>110 E 3rd St</t>
  </si>
  <si>
    <t>Kniebes, Darrick</t>
  </si>
  <si>
    <t>57C01-0410-MF-106</t>
  </si>
  <si>
    <t xml:space="preserve">Svoboda, Sharon </t>
  </si>
  <si>
    <t>57D01-0704-MF-049</t>
  </si>
  <si>
    <t>2007-190</t>
  </si>
  <si>
    <t xml:space="preserve">Miller, Raymond </t>
  </si>
  <si>
    <t>57D01-0502-MF-010</t>
  </si>
  <si>
    <t>239 Baker St</t>
  </si>
  <si>
    <t>50293.76                1324.67</t>
  </si>
  <si>
    <t>115 S Grant</t>
  </si>
  <si>
    <t>Doyle &amp; Friedmeyer                317-264-5000</t>
  </si>
  <si>
    <t xml:space="preserve">Soboslay, Christopher / Christine </t>
  </si>
  <si>
    <t>57D01-0406-MF-031</t>
  </si>
  <si>
    <t>444 Prospect Ave</t>
  </si>
  <si>
    <t xml:space="preserve">Beckner, Douglas </t>
  </si>
  <si>
    <t>108 E Railroad St</t>
  </si>
  <si>
    <t>Fleckenstein, Thomas / Tracey</t>
  </si>
  <si>
    <t xml:space="preserve">Ratliff, Kevin / Holly </t>
  </si>
  <si>
    <t>57D01-0508-MF-047</t>
  </si>
  <si>
    <t>2006-098</t>
  </si>
  <si>
    <t>1529 S Tipton St</t>
  </si>
  <si>
    <t xml:space="preserve">Gressley, Brent / Rachel </t>
  </si>
  <si>
    <t>57D01-0709-MF-109</t>
  </si>
  <si>
    <t>57C01-0403-MF-021</t>
  </si>
  <si>
    <t>9359 N 150 E</t>
  </si>
  <si>
    <t>Kiesling, Judith</t>
  </si>
  <si>
    <t>57C01-0509-MF-098</t>
  </si>
  <si>
    <t xml:space="preserve">Gottfried, Robert and Rose </t>
  </si>
  <si>
    <t>57C01-0305-MF-037</t>
  </si>
  <si>
    <t xml:space="preserve">Orange </t>
  </si>
  <si>
    <t xml:space="preserve">8284 North 100 East </t>
  </si>
  <si>
    <t>Mawhorter, Karen L</t>
  </si>
  <si>
    <t>57C01-0603-MF-037</t>
  </si>
  <si>
    <t>2006-173</t>
  </si>
  <si>
    <t>Yarling &amp; Robinson         317-262-8800</t>
  </si>
  <si>
    <t>2007-248</t>
  </si>
  <si>
    <t>1101 Terrain Ave</t>
  </si>
  <si>
    <t>2008-190</t>
  </si>
  <si>
    <t xml:space="preserve">Price, Larry / Anita </t>
  </si>
  <si>
    <t>57D01-0802-MF-022</t>
  </si>
  <si>
    <t>2008-191</t>
  </si>
  <si>
    <t xml:space="preserve">0732 S April Dr </t>
  </si>
  <si>
    <t xml:space="preserve">Spencer, Jennifer </t>
  </si>
  <si>
    <t>57D1-0801-MF-014</t>
  </si>
  <si>
    <t>2008-192</t>
  </si>
  <si>
    <t>2005-028</t>
  </si>
  <si>
    <t>2005-029</t>
  </si>
  <si>
    <t>2005-030</t>
  </si>
  <si>
    <t>57D01-0512-MF-067</t>
  </si>
  <si>
    <t>2006-091</t>
  </si>
  <si>
    <t>0189 W Shady St</t>
  </si>
  <si>
    <t xml:space="preserve">Furlow, Terry / Cynthia </t>
  </si>
  <si>
    <t xml:space="preserve">81306.76                  1007.86          </t>
  </si>
  <si>
    <t>Current Sheriff's Sale Properties as of December 13, 2006</t>
  </si>
  <si>
    <t xml:space="preserve">Bachman, Jesse </t>
  </si>
  <si>
    <t>57C01-0608-MF-098</t>
  </si>
  <si>
    <t>2007-032</t>
  </si>
  <si>
    <t>2135 E Mapes Rd</t>
  </si>
  <si>
    <t>Midfirst Bank</t>
  </si>
  <si>
    <t>2008-143</t>
  </si>
  <si>
    <t xml:space="preserve">434 E 200 S </t>
  </si>
  <si>
    <t>Harper, Don / Nancy</t>
  </si>
  <si>
    <t>57C01-0712-MF-173</t>
  </si>
  <si>
    <t>2008-144</t>
  </si>
  <si>
    <t>1333 Westwood Dr</t>
  </si>
  <si>
    <t>57C01-0302-MF-018</t>
  </si>
  <si>
    <t xml:space="preserve">1109 W 1050 N </t>
  </si>
  <si>
    <t>57D01-0602-MF-011</t>
  </si>
  <si>
    <t xml:space="preserve">Atwood, Anthony / Marlena </t>
  </si>
  <si>
    <t>57D01-0603-MF-018</t>
  </si>
  <si>
    <t>2006-140</t>
  </si>
  <si>
    <t>221 Olive St</t>
  </si>
  <si>
    <t xml:space="preserve">Young, Donald </t>
  </si>
  <si>
    <t>57D01-0602-MF-012</t>
  </si>
  <si>
    <t>2006-141</t>
  </si>
  <si>
    <t xml:space="preserve">Wiggs, Gregory / Jennifer </t>
  </si>
  <si>
    <t>57C01-0710-MF-143</t>
  </si>
  <si>
    <t>2008-145</t>
  </si>
  <si>
    <t>11709 W 200 S 57</t>
  </si>
  <si>
    <t xml:space="preserve">First National </t>
  </si>
  <si>
    <t>2005-113</t>
  </si>
  <si>
    <t>2005-114</t>
  </si>
  <si>
    <t>2005-115</t>
  </si>
  <si>
    <t>2005-116</t>
  </si>
  <si>
    <t>Swihart, Thomas  / Carol</t>
  </si>
  <si>
    <t>Thomas Swihart     260-403-5715</t>
  </si>
  <si>
    <t>Donley, Aaron</t>
  </si>
  <si>
    <t>57C01-0903-MF-039</t>
  </si>
  <si>
    <t>411 S Oak St</t>
  </si>
  <si>
    <t xml:space="preserve">Marin, Jose </t>
  </si>
  <si>
    <t>57D01-0902-MF-033</t>
  </si>
  <si>
    <t>1426 Lincolnway W</t>
  </si>
  <si>
    <t>BAC Home Loans Serv</t>
  </si>
  <si>
    <t>Koontz, Michele</t>
  </si>
  <si>
    <t>57C01-0902-MF-029</t>
  </si>
  <si>
    <t xml:space="preserve">207 W Union St </t>
  </si>
  <si>
    <t xml:space="preserve">Stockamp, Dawn </t>
  </si>
  <si>
    <t>57C01-0903-MF-038</t>
  </si>
  <si>
    <t>285 W 200 S</t>
  </si>
  <si>
    <t xml:space="preserve">Stockert, Charles / Mary </t>
  </si>
  <si>
    <t xml:space="preserve">Jones, Joni / Mark </t>
  </si>
  <si>
    <t>57D01-0812-MF-147</t>
  </si>
  <si>
    <t>57C01-0709-MF-119</t>
  </si>
  <si>
    <t>2008-044</t>
  </si>
  <si>
    <t>221 S Main St</t>
  </si>
  <si>
    <t xml:space="preserve">Reid, Matthew A </t>
  </si>
  <si>
    <t>Johnson, Jamie / Georgia</t>
  </si>
  <si>
    <t>57C01-0504-MF-044</t>
  </si>
  <si>
    <t>11203 N St Rd 9</t>
  </si>
  <si>
    <t xml:space="preserve">Feipel, Mark / Pricey </t>
  </si>
  <si>
    <t>57D01-0801-MF-015</t>
  </si>
  <si>
    <t>2008-183</t>
  </si>
  <si>
    <t xml:space="preserve">11236 N 225 W </t>
  </si>
  <si>
    <t xml:space="preserve">MTGLQ Investors </t>
  </si>
  <si>
    <t>Foulk, Jessica / Kevin</t>
  </si>
  <si>
    <t>57D01-0802-MF-020</t>
  </si>
  <si>
    <t>2008-184</t>
  </si>
  <si>
    <t xml:space="preserve">654 E 1200 N </t>
  </si>
  <si>
    <t>57C01-0712-MF-175</t>
  </si>
  <si>
    <t>2008-147</t>
  </si>
  <si>
    <t>10198 N Angling Rd</t>
  </si>
  <si>
    <t>57D01-0503-MF-012</t>
  </si>
  <si>
    <t>3517 W Lake Shore Dr</t>
  </si>
  <si>
    <t xml:space="preserve">Bloomfield, Roberta </t>
  </si>
  <si>
    <t>57C01-0702-MF-012</t>
  </si>
  <si>
    <t>2007-127</t>
  </si>
  <si>
    <t>LaSAlle Bank National Assoc</t>
  </si>
  <si>
    <t>Andrews, Erle / Knoha</t>
  </si>
  <si>
    <t>57C01-0708-MF-089</t>
  </si>
  <si>
    <t>2008-011</t>
  </si>
  <si>
    <t>2141 W Maple Lane</t>
  </si>
  <si>
    <t>Unterberg and Assoc. 219-736-5579</t>
  </si>
  <si>
    <t>Pequeno,Ruben</t>
  </si>
  <si>
    <t>57D01-1007-MF-94</t>
  </si>
  <si>
    <t>1102 W. 2nd</t>
  </si>
  <si>
    <t>Foutty and Foutty 317-632-9555</t>
  </si>
  <si>
    <t>Owens,Jason</t>
  </si>
  <si>
    <t>57D01-1006-MF-82</t>
  </si>
  <si>
    <t>700 Jackson St</t>
  </si>
  <si>
    <t>Rome Cit</t>
  </si>
  <si>
    <t>Deutsche Bank</t>
  </si>
  <si>
    <t>Reisenfield and Assoc. 513-322-7000</t>
  </si>
  <si>
    <t>48094.68                              216.40</t>
  </si>
  <si>
    <t>2006-031</t>
  </si>
  <si>
    <t>6359 E 500 N</t>
  </si>
  <si>
    <t xml:space="preserve">Welty, Joshua / Monica </t>
  </si>
  <si>
    <t>57D01-0901-MF-015</t>
  </si>
  <si>
    <t>505 S Martin St</t>
  </si>
  <si>
    <t xml:space="preserve">Grimes, Patrick / Carol </t>
  </si>
  <si>
    <t>57D01-0812-MF-142</t>
  </si>
  <si>
    <t>211 E Miller St</t>
  </si>
  <si>
    <t>57C01-0903-MF-052</t>
  </si>
  <si>
    <t>US Bank</t>
  </si>
  <si>
    <t>9119 N Hillview Cir</t>
  </si>
  <si>
    <t xml:space="preserve">Magnus, David / Sandra </t>
  </si>
  <si>
    <t>57D01-0903-MF-040</t>
  </si>
  <si>
    <t>400 Water St</t>
  </si>
  <si>
    <t xml:space="preserve">Robinson, Donald / Jacqueline </t>
  </si>
  <si>
    <t>57C01-0904-MF-058</t>
  </si>
  <si>
    <t>984 Kelly St</t>
  </si>
  <si>
    <t>57C01-0901-MF-010</t>
  </si>
  <si>
    <t xml:space="preserve">May, Ronald </t>
  </si>
  <si>
    <t>57D01-0608-MF-078</t>
  </si>
  <si>
    <t>2007-034</t>
  </si>
  <si>
    <t>2005-166</t>
  </si>
  <si>
    <t>2005-167</t>
  </si>
  <si>
    <t>57C01-0312-MF-100</t>
  </si>
  <si>
    <t>Canc</t>
  </si>
  <si>
    <t xml:space="preserve">411 S Orchard </t>
  </si>
  <si>
    <t>57C01-0311-MF-098</t>
  </si>
  <si>
    <t xml:space="preserve">Seely, John </t>
  </si>
  <si>
    <t>57C01-0801-MF-003</t>
  </si>
  <si>
    <t>2008-150</t>
  </si>
  <si>
    <t>313 Ley St</t>
  </si>
  <si>
    <t xml:space="preserve">Snyder, Michael / Jacklyn </t>
  </si>
  <si>
    <t>57C01-0801-MF-002</t>
  </si>
  <si>
    <t>2008-151</t>
  </si>
  <si>
    <t>3155 E 500 S</t>
  </si>
  <si>
    <t>Pearson, Michael</t>
  </si>
  <si>
    <t>57C01-0607-MF-085</t>
  </si>
  <si>
    <t>2007-101</t>
  </si>
  <si>
    <t>1918 Dowling St</t>
  </si>
  <si>
    <t xml:space="preserve">Wade, Cherie / Louis </t>
  </si>
  <si>
    <t>57C01-0610-MF-114</t>
  </si>
  <si>
    <t>2007-102</t>
  </si>
  <si>
    <t>1105 Bellevue Dr</t>
  </si>
  <si>
    <t xml:space="preserve">Pischke, Danny and Linda </t>
  </si>
  <si>
    <t>57D01-0310-MF-058</t>
  </si>
  <si>
    <t xml:space="preserve">Jefferson </t>
  </si>
  <si>
    <t>Diane Miller                         260-636-3763</t>
  </si>
  <si>
    <t xml:space="preserve">Shepherd, Anthony / Rita </t>
  </si>
  <si>
    <t>57C01-0403-MF-022</t>
  </si>
  <si>
    <t xml:space="preserve">5250 E Hopewell Rd </t>
  </si>
  <si>
    <t>Kiser, Barry / Bridget</t>
  </si>
  <si>
    <t>57C01-0406-MF-066</t>
  </si>
  <si>
    <t>124 N Main St</t>
  </si>
  <si>
    <t>99432.31               2789.36</t>
  </si>
  <si>
    <t xml:space="preserve">57C01-0408-MF-086 </t>
  </si>
  <si>
    <t xml:space="preserve">2487 S Stone Street </t>
  </si>
  <si>
    <t>Feiwell &amp; Hannoy         317-237-2727</t>
  </si>
  <si>
    <t>Kiesling, Joseph / Judith</t>
  </si>
  <si>
    <t>1030 S 250 W</t>
  </si>
  <si>
    <t xml:space="preserve">Prater, Janice </t>
  </si>
  <si>
    <t>57D01-0604-MF-034</t>
  </si>
  <si>
    <t>2006-159</t>
  </si>
  <si>
    <t>Artley, David / Stump, Christal</t>
  </si>
  <si>
    <t>112915.64          cr 50.55</t>
  </si>
  <si>
    <t>Ghannam, Adel / Diane</t>
  </si>
  <si>
    <t>57C01-0403-MF-034</t>
  </si>
  <si>
    <t xml:space="preserve">Roop, Timothy / Sarah </t>
  </si>
  <si>
    <t>57C01-0803-MF-030</t>
  </si>
  <si>
    <t>2008-210</t>
  </si>
  <si>
    <t xml:space="preserve">Beckwith, Betty </t>
  </si>
  <si>
    <t>2008-027</t>
  </si>
  <si>
    <t>707 Grand St</t>
  </si>
  <si>
    <t>Cervantes, Jose O</t>
  </si>
  <si>
    <t>Mercer Belanger    317-636-3551</t>
  </si>
  <si>
    <t>Foutty &amp; Foutty   317-632-9555</t>
  </si>
  <si>
    <t>2006-108</t>
  </si>
  <si>
    <t>1104 Woodland Dr</t>
  </si>
  <si>
    <t>Doyle Legal Corp                317-264-5000</t>
  </si>
  <si>
    <t>57D01-0802-MF-024</t>
  </si>
  <si>
    <t>2008-225</t>
  </si>
  <si>
    <t>3495 N 125 E</t>
  </si>
  <si>
    <t>57D01-0807-MF-075</t>
  </si>
  <si>
    <t>451 Garden St</t>
  </si>
  <si>
    <t>Doyle &amp; Friedmeyer</t>
  </si>
  <si>
    <t xml:space="preserve">Andrews, Timothy / Jackie </t>
  </si>
  <si>
    <t xml:space="preserve">651 E Dowling St </t>
  </si>
  <si>
    <t xml:space="preserve">Thurston, Angela </t>
  </si>
  <si>
    <t>57C01-0710-MF-142</t>
  </si>
  <si>
    <t>2008-070</t>
  </si>
  <si>
    <t xml:space="preserve">765 E Richmond St </t>
  </si>
  <si>
    <t>153999.68       676.28</t>
  </si>
  <si>
    <t xml:space="preserve">Gieger, Cliffton E </t>
  </si>
  <si>
    <t>57D01-0605-MF-052</t>
  </si>
  <si>
    <t>2006-184</t>
  </si>
  <si>
    <t xml:space="preserve">606 S Martin St </t>
  </si>
  <si>
    <t>123076.93        278.65</t>
  </si>
  <si>
    <t xml:space="preserve">Latour, John </t>
  </si>
  <si>
    <t>57D01-0703-MF-036</t>
  </si>
  <si>
    <t xml:space="preserve">Leming, Richard / Vicki </t>
  </si>
  <si>
    <t>57D01-0401-MF-001</t>
  </si>
  <si>
    <t>708 Grant St</t>
  </si>
  <si>
    <t>Hicks, Polly</t>
  </si>
  <si>
    <t>57C01-0310-MF-084</t>
  </si>
  <si>
    <t xml:space="preserve">511 Harriman St </t>
  </si>
  <si>
    <t xml:space="preserve">Wayland, James </t>
  </si>
  <si>
    <t>Weese, Frederick / Cheryl</t>
  </si>
  <si>
    <t>57D01-0408-MF-038</t>
  </si>
  <si>
    <t xml:space="preserve">600 N Main St </t>
  </si>
  <si>
    <t>95925.69          608.49</t>
  </si>
  <si>
    <t xml:space="preserve">Boone, Deborah </t>
  </si>
  <si>
    <t>57C01-0406-MF-068</t>
  </si>
  <si>
    <t>Doyle &amp; Friedmeyer    317-632-6335</t>
  </si>
  <si>
    <t>57D01-0601-MF-002</t>
  </si>
  <si>
    <t>3506 N 650 W</t>
  </si>
  <si>
    <t>File # 2009</t>
  </si>
  <si>
    <t>Herrera, Regla</t>
  </si>
  <si>
    <t>57C01-0808-MF-094</t>
  </si>
  <si>
    <t>142891.81              3104.98</t>
  </si>
  <si>
    <t>72035.32       115.98</t>
  </si>
  <si>
    <t>Wawaka</t>
  </si>
  <si>
    <t xml:space="preserve">Rodgers, Jonathan / Cassandra </t>
  </si>
  <si>
    <t>57D01-0909-MF-097</t>
  </si>
  <si>
    <t>57C01-0911-MF-148</t>
  </si>
  <si>
    <t xml:space="preserve">931 S Allen Chapel Rd </t>
  </si>
  <si>
    <t xml:space="preserve">Cassiday, Judy / Richard </t>
  </si>
  <si>
    <t>Everhome Mortgage</t>
  </si>
  <si>
    <t xml:space="preserve">Jahr, Mark / Cynthia </t>
  </si>
  <si>
    <t>57D01-0905-MF-068</t>
  </si>
  <si>
    <t xml:space="preserve">3570 E 800 N </t>
  </si>
  <si>
    <t>Doyle Legal Corp     317-264-5000</t>
  </si>
  <si>
    <t xml:space="preserve">Kiser, Barry / Bridget </t>
  </si>
  <si>
    <t>57D01-0909-MF-096</t>
  </si>
  <si>
    <t xml:space="preserve">1183 E Waits Rd </t>
  </si>
  <si>
    <t>Bank of America</t>
  </si>
  <si>
    <t xml:space="preserve">606 Wakefield Village </t>
  </si>
  <si>
    <t xml:space="preserve">Cureton, Beth / Handshoe, Travis </t>
  </si>
  <si>
    <t>57D01-0512-MF-075</t>
  </si>
  <si>
    <t>2006-181</t>
  </si>
  <si>
    <t xml:space="preserve">216 N Riley St </t>
  </si>
  <si>
    <t>Davis, Shelia / Edward</t>
  </si>
  <si>
    <t>57D01-0605-MF-054</t>
  </si>
  <si>
    <t>2006-202</t>
  </si>
  <si>
    <t xml:space="preserve">1802 Laramie Trace </t>
  </si>
  <si>
    <t xml:space="preserve">Miller, Anthony / Christina </t>
  </si>
  <si>
    <t>2005-152</t>
  </si>
  <si>
    <t>2005-153</t>
  </si>
  <si>
    <t>HSBC Mortgage</t>
  </si>
  <si>
    <t>Bank of NY</t>
  </si>
  <si>
    <t>CitiMortgage</t>
  </si>
  <si>
    <t>57D01-0507-MF-037</t>
  </si>
  <si>
    <t>2006-012</t>
  </si>
  <si>
    <t>109 E Highland St</t>
  </si>
  <si>
    <t>83854.36                  202.94</t>
  </si>
  <si>
    <t xml:space="preserve">Hippenhammer, David </t>
  </si>
  <si>
    <t>704 Morton St</t>
  </si>
  <si>
    <t>52966.32      1233.41</t>
  </si>
  <si>
    <t xml:space="preserve">Lock, Thomas </t>
  </si>
  <si>
    <t>57C01-0411-MF-120</t>
  </si>
  <si>
    <t>712 Taylor Lane</t>
  </si>
  <si>
    <t xml:space="preserve">501 Morton St </t>
  </si>
  <si>
    <t xml:space="preserve">711 E Diamond St </t>
  </si>
  <si>
    <t xml:space="preserve">Salazar, Hipolito </t>
  </si>
  <si>
    <t>57C01-0411-MF-123</t>
  </si>
  <si>
    <t xml:space="preserve">711 E Richmond St </t>
  </si>
  <si>
    <t xml:space="preserve">McMahan, Marian </t>
  </si>
  <si>
    <t xml:space="preserve">Gannon, George A </t>
  </si>
  <si>
    <t>57D01-0704-MF-039</t>
  </si>
  <si>
    <t>2007-179</t>
  </si>
  <si>
    <t>9399 N 150 E</t>
  </si>
  <si>
    <t>46762.72                 1375.54</t>
  </si>
  <si>
    <t>57C01-0508-MF-077</t>
  </si>
  <si>
    <t xml:space="preserve">Execution on Personal Property </t>
  </si>
  <si>
    <t>Elkhart</t>
  </si>
  <si>
    <t>Alderman, Kyle</t>
  </si>
  <si>
    <t>57C01-0507-MF-072</t>
  </si>
  <si>
    <t>2006-023</t>
  </si>
  <si>
    <t xml:space="preserve">214 E Pennsylvania </t>
  </si>
  <si>
    <t>90475.26               562.86</t>
  </si>
  <si>
    <t>84137.85         916.23</t>
  </si>
  <si>
    <t xml:space="preserve">Hicks, Gary </t>
  </si>
  <si>
    <t>57C01-0503-MF-029</t>
  </si>
  <si>
    <t>1686 E US 6</t>
  </si>
  <si>
    <t xml:space="preserve">Short, Jimmy / Melissa </t>
  </si>
  <si>
    <t xml:space="preserve">Barrett, Timothy / Cynthia </t>
  </si>
  <si>
    <t>Handshoe, Allen</t>
  </si>
  <si>
    <t>Rubin &amp; Levin                   317-634-0300</t>
  </si>
  <si>
    <t>202795.98     65.44</t>
  </si>
  <si>
    <t xml:space="preserve">165 Spring Beach Rd </t>
  </si>
  <si>
    <t>87096.48            2208.80                 1984.11</t>
  </si>
  <si>
    <t>Nelson Frankenberger      317-844-0106</t>
  </si>
  <si>
    <t>51936.91        2082.25         3148.88</t>
  </si>
  <si>
    <t xml:space="preserve">Rockey, Shannon / Elizabeth </t>
  </si>
  <si>
    <t>57D01-0508-MF-041</t>
  </si>
  <si>
    <t>2006-028</t>
  </si>
  <si>
    <t>1105 S State St</t>
  </si>
  <si>
    <t xml:space="preserve">Berg, Kendred / Pamela </t>
  </si>
  <si>
    <t>57C01-0410-MF-112</t>
  </si>
  <si>
    <t>213 W Williams St</t>
  </si>
  <si>
    <t>2006-188</t>
  </si>
  <si>
    <t xml:space="preserve">4488 W 1100 N </t>
  </si>
  <si>
    <t>38064.38        624.08</t>
  </si>
  <si>
    <t xml:space="preserve">Gaff, Matthew / Amy </t>
  </si>
  <si>
    <t>57D01-0408-MF-040</t>
  </si>
  <si>
    <t xml:space="preserve">1118 N 900 W </t>
  </si>
  <si>
    <t>57D01-0408-MF-043</t>
  </si>
  <si>
    <t>57C01-0507-MF-063</t>
  </si>
  <si>
    <t>2006-112</t>
  </si>
  <si>
    <t>105 Northwest Alley</t>
  </si>
  <si>
    <t>96462.22             175.10</t>
  </si>
  <si>
    <t xml:space="preserve">Brown, Jeremy / Kari </t>
  </si>
  <si>
    <t>57D01-0812-MF-152</t>
  </si>
  <si>
    <t xml:space="preserve">913 Moyer St </t>
  </si>
  <si>
    <t>10874 E Swan Rd</t>
  </si>
  <si>
    <t>JR Cramer</t>
  </si>
  <si>
    <t xml:space="preserve">Ackerman, Brent / Dorothy </t>
  </si>
  <si>
    <t>57D01-0612-MF-117</t>
  </si>
  <si>
    <t>2007-130</t>
  </si>
  <si>
    <t xml:space="preserve">525 N Wood St </t>
  </si>
  <si>
    <t>2008-254</t>
  </si>
  <si>
    <t xml:space="preserve">506 Freds Ct </t>
  </si>
  <si>
    <t>57C01-0804-NF-041</t>
  </si>
  <si>
    <t>2008-255</t>
  </si>
  <si>
    <t>3387 S St Rd 109</t>
  </si>
  <si>
    <t>Ard, Glenn</t>
  </si>
  <si>
    <t xml:space="preserve">McKinney, Marilyn </t>
  </si>
  <si>
    <t>57C01-0805-MF-051</t>
  </si>
  <si>
    <t>2008-256</t>
  </si>
  <si>
    <t xml:space="preserve">3096 US 6 </t>
  </si>
  <si>
    <t>Rice, Michael / Schewyon</t>
  </si>
  <si>
    <t>57D01-0505-MF-023</t>
  </si>
  <si>
    <t>Keen, Brian / Christine</t>
  </si>
  <si>
    <t>230825.30     1967.63</t>
  </si>
  <si>
    <t xml:space="preserve">Kelley, Boyd / Jenny </t>
  </si>
  <si>
    <t>57D01-0409-MF-053</t>
  </si>
  <si>
    <t>8008 Tiddlewink Trail</t>
  </si>
  <si>
    <t>2007-175</t>
  </si>
  <si>
    <t xml:space="preserve">5609 N 300 E </t>
  </si>
  <si>
    <t xml:space="preserve">Schumm, Walter L </t>
  </si>
  <si>
    <t>57C01-0703-MF-040</t>
  </si>
  <si>
    <t>2007-176</t>
  </si>
  <si>
    <t>10082 N Holiday Pt</t>
  </si>
  <si>
    <t>2007-058</t>
  </si>
  <si>
    <t>176 E Airport Rd</t>
  </si>
  <si>
    <t>N/A</t>
  </si>
  <si>
    <t>66441.04                    468.52</t>
  </si>
  <si>
    <t>57D01-0902-MF-034</t>
  </si>
  <si>
    <t>9472 E 1125 N</t>
  </si>
  <si>
    <t xml:space="preserve">Morr, David / Diana </t>
  </si>
  <si>
    <t>57C01-0805-MF-053</t>
  </si>
  <si>
    <t xml:space="preserve">522 Ogle St </t>
  </si>
  <si>
    <t xml:space="preserve">Kimmell, Jarrod </t>
  </si>
  <si>
    <t>57D01-0809-MF-097</t>
  </si>
  <si>
    <t xml:space="preserve">GB Home Equity </t>
  </si>
  <si>
    <t xml:space="preserve">Ashbaucher, Steven / Angela </t>
  </si>
  <si>
    <t>57D01-0708-MF-101</t>
  </si>
  <si>
    <t>Wertman, Shayne</t>
  </si>
  <si>
    <t>57C01-0711-MF-159</t>
  </si>
  <si>
    <t>2008-126</t>
  </si>
  <si>
    <t xml:space="preserve">312 S Main St </t>
  </si>
  <si>
    <t>57D01-0905-MF-061</t>
  </si>
  <si>
    <t>103 S Main St</t>
  </si>
  <si>
    <t xml:space="preserve">JPMorgan Chase Bank </t>
  </si>
  <si>
    <t xml:space="preserve">Vela, Stephanie </t>
  </si>
  <si>
    <t>57-D01-0908-MF-087</t>
  </si>
  <si>
    <t xml:space="preserve">218 Pennsylvania </t>
  </si>
  <si>
    <t xml:space="preserve">Grigsby, Gorth / Geri </t>
  </si>
  <si>
    <t>57D01-0905-MF-069</t>
  </si>
  <si>
    <t>2118 N 650 W</t>
  </si>
  <si>
    <t>Rothberg Logan Warsco                                        260-422-9454</t>
  </si>
  <si>
    <t>57C01-0906-MF-105</t>
  </si>
  <si>
    <t>4830 N US 33</t>
  </si>
  <si>
    <t>Current Sheriff's Sale Properties as of 11/10/05</t>
  </si>
  <si>
    <t>2005-105</t>
  </si>
  <si>
    <t>2005-106</t>
  </si>
  <si>
    <t>2005-107</t>
  </si>
  <si>
    <t xml:space="preserve">Miller, Nicole </t>
  </si>
  <si>
    <t>Osborne, Danese / Dianne</t>
  </si>
  <si>
    <t>EverHome Mortgage</t>
  </si>
  <si>
    <t>57D01-0704-MF-042</t>
  </si>
  <si>
    <t>2007-207</t>
  </si>
  <si>
    <t>206 E Union St</t>
  </si>
  <si>
    <t>39186.28      ???</t>
  </si>
  <si>
    <t>2007-177</t>
  </si>
  <si>
    <t xml:space="preserve">Johnson, Tiffany </t>
  </si>
  <si>
    <t>57D01-0902-MF-024</t>
  </si>
  <si>
    <t>104 N Main St</t>
  </si>
  <si>
    <t>Owen, U Lynne</t>
  </si>
  <si>
    <t>57C01-0909-MF-122</t>
  </si>
  <si>
    <t>301 Golden St</t>
  </si>
  <si>
    <t xml:space="preserve">McGloughlin, Kevin </t>
  </si>
  <si>
    <t>5606 W 500 W-57</t>
  </si>
  <si>
    <t>Trowbridge, Tricia</t>
  </si>
  <si>
    <t>311 E Lisle St</t>
  </si>
  <si>
    <t>Weber, Terry Lee</t>
  </si>
  <si>
    <t>57C01-0902-MF-030</t>
  </si>
  <si>
    <t>57C01-0807-MF-078</t>
  </si>
  <si>
    <t>57C01-0705-MF-062</t>
  </si>
  <si>
    <t>2007-234</t>
  </si>
  <si>
    <t>120 E Grove St</t>
  </si>
  <si>
    <t xml:space="preserve">1529 W Tipton St </t>
  </si>
  <si>
    <t xml:space="preserve">586 N Lakeshore Dr </t>
  </si>
  <si>
    <t xml:space="preserve">3093 W US 6 </t>
  </si>
  <si>
    <t>Oldfield, Tommy Estate</t>
  </si>
  <si>
    <t>57D01-0702-MF-016</t>
  </si>
  <si>
    <t>2007-200</t>
  </si>
  <si>
    <t>4606 West E Dr</t>
  </si>
  <si>
    <t>57D01-0710-MF 116</t>
  </si>
  <si>
    <t>2008-056</t>
  </si>
  <si>
    <t>4214 W 200 N</t>
  </si>
  <si>
    <t>Beneficial Mortgage</t>
  </si>
  <si>
    <t xml:space="preserve">TMG Investments </t>
  </si>
  <si>
    <t>02D01-9701-SC-2093</t>
  </si>
  <si>
    <t>2008-221</t>
  </si>
  <si>
    <t xml:space="preserve">Ferguson, Julia / Craig </t>
  </si>
  <si>
    <t>57D01-0605-MF-053</t>
  </si>
  <si>
    <t>2006-207</t>
  </si>
  <si>
    <t>222 S Morton St</t>
  </si>
  <si>
    <t>97007.94         823.14</t>
  </si>
  <si>
    <t>57D01-0908-MF-090</t>
  </si>
  <si>
    <t xml:space="preserve">214 Burnam St </t>
  </si>
  <si>
    <t xml:space="preserve">Grobis, Thomas / Victoria </t>
  </si>
  <si>
    <t>57D01-0906-MF-075</t>
  </si>
  <si>
    <t xml:space="preserve">Fike, Joseph </t>
  </si>
  <si>
    <t>57C01-1006-MF-086</t>
  </si>
  <si>
    <t xml:space="preserve">6876 Hopewell Rd </t>
  </si>
  <si>
    <t>Ware, Jennifer</t>
  </si>
  <si>
    <t>57C01-1006-MF-083</t>
  </si>
  <si>
    <t>0180 W Herron Dr</t>
  </si>
  <si>
    <t xml:space="preserve">Shepherd, Melissa </t>
  </si>
  <si>
    <t>57D01-1004-MF-047</t>
  </si>
  <si>
    <t>372 Greenwood Dr</t>
  </si>
  <si>
    <t xml:space="preserve">Geiger, Ruth </t>
  </si>
  <si>
    <t>57D01-1005-MF-054</t>
  </si>
  <si>
    <t xml:space="preserve">Butler, Ashley / Danny </t>
  </si>
  <si>
    <t>57D01-1004-MF-050</t>
  </si>
  <si>
    <t>10500 E Baseline Rd</t>
  </si>
  <si>
    <t>Nationwide Advantage Mortgage</t>
  </si>
  <si>
    <t xml:space="preserve">Eldridge, Holly </t>
  </si>
  <si>
    <t>57D01-1006-MF-084</t>
  </si>
  <si>
    <t>3722 W Wolf Lake St</t>
  </si>
  <si>
    <t>Marinosci Law Group                   219-462-5401</t>
  </si>
  <si>
    <t>57C01-0906-MF-100</t>
  </si>
  <si>
    <t>1416 N Buena Vista Rd</t>
  </si>
  <si>
    <t xml:space="preserve">M&amp;I Bank </t>
  </si>
  <si>
    <t>2007-214</t>
  </si>
  <si>
    <t>2007-224</t>
  </si>
  <si>
    <t>2397 N 50 W</t>
  </si>
  <si>
    <t>Cole, Jack / Nancy</t>
  </si>
  <si>
    <t>64533.07        798.46</t>
  </si>
  <si>
    <t>73780.55                     72.65</t>
  </si>
  <si>
    <t>57C01-0511-MF-117</t>
  </si>
  <si>
    <t>Leazier, Kenny / Marci</t>
  </si>
  <si>
    <t>57D01-0310-MF-054</t>
  </si>
  <si>
    <t xml:space="preserve">0909 N 50 W </t>
  </si>
  <si>
    <t>88053.03        2544.20</t>
  </si>
  <si>
    <t>Bazur, John / Bazur Landscape</t>
  </si>
  <si>
    <t>49D11-0209-CC-1545</t>
  </si>
  <si>
    <t>2007-031</t>
  </si>
  <si>
    <t xml:space="preserve">3490 S Old St Rd 3 </t>
  </si>
  <si>
    <t>LaOtto</t>
  </si>
  <si>
    <t>Brimhall, Sheila / Hewitt, Hershel</t>
  </si>
  <si>
    <t>57C01-0405-MF-055</t>
  </si>
  <si>
    <t>NCP, LLC / BG Ayers, Inc</t>
  </si>
  <si>
    <t xml:space="preserve">Greene, Michael / Melissa </t>
  </si>
  <si>
    <t>57D01-0803-MF-036</t>
  </si>
  <si>
    <t>Feiwell &amp; Hannoy      317-237-2727</t>
  </si>
  <si>
    <t>Wallen, Cledis / Audrey</t>
  </si>
  <si>
    <t>57C01-0404-MF-051</t>
  </si>
  <si>
    <t>Doyle &amp; Friedmeyer                   317-264-5000</t>
  </si>
  <si>
    <t xml:space="preserve">Deck, Eugene / Angela </t>
  </si>
  <si>
    <t xml:space="preserve">Stokes, James / Pamela </t>
  </si>
  <si>
    <t xml:space="preserve">Stephens, Cheryl </t>
  </si>
  <si>
    <t>57C01-0701-MF-010</t>
  </si>
  <si>
    <t>9895 N 125 W</t>
  </si>
  <si>
    <t>5664 S 500 W - 57</t>
  </si>
  <si>
    <t xml:space="preserve">Grimm, Tracy / Michele </t>
  </si>
  <si>
    <t>Tiede Metz Downs Lynn Schlitt                        260-563-7474</t>
  </si>
  <si>
    <t>57C01-0407-MF-075</t>
  </si>
  <si>
    <t xml:space="preserve">Rasler, Thomas / Mary </t>
  </si>
  <si>
    <t>Robinson, Kenneth / Linda</t>
  </si>
  <si>
    <t>95542.35                              260.81</t>
  </si>
  <si>
    <t>55845.61                   156.26</t>
  </si>
  <si>
    <t>57C01-0906-MF-093</t>
  </si>
  <si>
    <t xml:space="preserve">Haney, Gregory / Sheila </t>
  </si>
  <si>
    <t>57C01-0906-MF-103</t>
  </si>
  <si>
    <t xml:space="preserve">Nelson, Angie </t>
  </si>
  <si>
    <t>57D01-0905-MF-064</t>
  </si>
  <si>
    <t>2001 Cortez Dr</t>
  </si>
  <si>
    <t xml:space="preserve">Deutsche Bank Trust </t>
  </si>
  <si>
    <t>ABN AMRO Mortgage</t>
  </si>
  <si>
    <t>Residential Funding Co</t>
  </si>
  <si>
    <t>2005-086</t>
  </si>
  <si>
    <t>2005-087</t>
  </si>
  <si>
    <t>2005-088</t>
  </si>
  <si>
    <t>2005-089</t>
  </si>
  <si>
    <t>2005-090</t>
  </si>
  <si>
    <t>2005-091</t>
  </si>
  <si>
    <t>506 N State St</t>
  </si>
  <si>
    <t xml:space="preserve">Handshoe, Phillip / Angela </t>
  </si>
  <si>
    <t>57D01-0701-MF-005</t>
  </si>
  <si>
    <t>2007-123</t>
  </si>
  <si>
    <t>57C01-0504-MF-045</t>
  </si>
  <si>
    <t>1474 S 825 E</t>
  </si>
  <si>
    <t xml:space="preserve">Ruvalcaba, Juan / Rodriguez, Brenda </t>
  </si>
  <si>
    <t xml:space="preserve">244 Baker St </t>
  </si>
  <si>
    <t>307 College St</t>
  </si>
  <si>
    <t>Federal home Loan Mortgage</t>
  </si>
  <si>
    <t xml:space="preserve">McCorkle, Patrick </t>
  </si>
  <si>
    <t xml:space="preserve">Mejia, Cristobal / Amy </t>
  </si>
  <si>
    <t>57D01-0409-MF-048</t>
  </si>
  <si>
    <t xml:space="preserve">2510 N 800 W </t>
  </si>
  <si>
    <t xml:space="preserve">Martin, Daniel F </t>
  </si>
  <si>
    <t>execution</t>
  </si>
  <si>
    <t>210 Lincoln Way West</t>
  </si>
  <si>
    <t>63280.23               39.28</t>
  </si>
  <si>
    <t xml:space="preserve">Lincoln, Christopher </t>
  </si>
  <si>
    <t>57C01-0603-MF-038</t>
  </si>
  <si>
    <t>2006-170</t>
  </si>
  <si>
    <t>510 Chiswell Run</t>
  </si>
  <si>
    <t>Arnold, Mary L</t>
  </si>
  <si>
    <t>Spencer, Joey / June</t>
  </si>
  <si>
    <t>57D01-0312-MF-075</t>
  </si>
  <si>
    <t>4046 N Sparta Lake Rd</t>
  </si>
  <si>
    <t>Wood Tuohy Gleason Mercer                                               317-636-3551</t>
  </si>
  <si>
    <t>Douglas, William / Patricia</t>
  </si>
  <si>
    <t>57C01-0404-MF-050</t>
  </si>
  <si>
    <t>235 S Sheridan</t>
  </si>
  <si>
    <t>80753.68          267.42</t>
  </si>
  <si>
    <t xml:space="preserve">Star Financial Bank </t>
  </si>
  <si>
    <t xml:space="preserve">1122 E Main St </t>
  </si>
  <si>
    <t xml:space="preserve">Jones, Justin / Nina </t>
  </si>
  <si>
    <t>57C01-0807-MF-091</t>
  </si>
  <si>
    <t xml:space="preserve">819 S Main St </t>
  </si>
  <si>
    <t>Wellman, Brandon J</t>
  </si>
  <si>
    <t>57C01-0810-MF-125</t>
  </si>
  <si>
    <t xml:space="preserve">700 E Main St </t>
  </si>
  <si>
    <t xml:space="preserve">Stacy, Charles / Pauline </t>
  </si>
  <si>
    <t>57D01-0809-MF-102</t>
  </si>
  <si>
    <t>2810 E 1150 N - 57</t>
  </si>
  <si>
    <t xml:space="preserve">Hawn, David / Barbara </t>
  </si>
  <si>
    <t>57C01-0810-MF-127</t>
  </si>
  <si>
    <t>1225 S US 33</t>
  </si>
  <si>
    <t xml:space="preserve">Alderfer, Lewis </t>
  </si>
  <si>
    <t>57C01-0810-MF-124</t>
  </si>
  <si>
    <t xml:space="preserve">Tackett, Leo / Pamela </t>
  </si>
  <si>
    <t>79483.22                               419.64</t>
  </si>
  <si>
    <t>57C01-0504-MF-032</t>
  </si>
  <si>
    <t xml:space="preserve">309 S Hickory St </t>
  </si>
  <si>
    <t>57C01-0806-MF-068</t>
  </si>
  <si>
    <t>2008-271</t>
  </si>
  <si>
    <t>632 E Mitchell St</t>
  </si>
  <si>
    <t xml:space="preserve">Ayers, BG / Gravit, Jason </t>
  </si>
  <si>
    <t>57D01-0805-MF-063</t>
  </si>
  <si>
    <t>2008-272</t>
  </si>
  <si>
    <t>57D01/0804/MF-055</t>
  </si>
  <si>
    <t>2008-273</t>
  </si>
  <si>
    <t>2008-274</t>
  </si>
  <si>
    <t>1007 Moyer St</t>
  </si>
  <si>
    <t xml:space="preserve">Kline, Shane </t>
  </si>
  <si>
    <t xml:space="preserve">Mullet, Melvin / Leah </t>
  </si>
  <si>
    <t>57C01-0703-MF-044</t>
  </si>
  <si>
    <t>2007-203</t>
  </si>
  <si>
    <t xml:space="preserve">4633 E 415 N </t>
  </si>
  <si>
    <t xml:space="preserve">Brothers Logistical Services </t>
  </si>
  <si>
    <t>Solomon Lowenstein          260-422-4655</t>
  </si>
  <si>
    <t xml:space="preserve">Snider, Brian </t>
  </si>
  <si>
    <t>4540 East St</t>
  </si>
  <si>
    <t xml:space="preserve">Wolf Lake </t>
  </si>
  <si>
    <t xml:space="preserve">9360 N Oak Shore </t>
  </si>
  <si>
    <t>2006-124</t>
  </si>
  <si>
    <t>221 S Oak St</t>
  </si>
  <si>
    <t>2006-019</t>
  </si>
  <si>
    <t>2007-199</t>
  </si>
  <si>
    <t xml:space="preserve">2251 Kammerer Rd </t>
  </si>
  <si>
    <t>57D01-0708-MF-094</t>
  </si>
  <si>
    <t>2008-102</t>
  </si>
  <si>
    <t xml:space="preserve">406 E Co Line Rd </t>
  </si>
  <si>
    <t xml:space="preserve">Carter, Gregory </t>
  </si>
  <si>
    <t>57C01-0711-MF-156</t>
  </si>
  <si>
    <t>2008-103</t>
  </si>
  <si>
    <t xml:space="preserve">115 W Highland St </t>
  </si>
  <si>
    <t>323 Gertrude St</t>
  </si>
  <si>
    <t>120493.08      1671.52</t>
  </si>
  <si>
    <t>Harvey, Benjamin / Sabrina</t>
  </si>
  <si>
    <t>57C01-0502-MF-016</t>
  </si>
  <si>
    <t xml:space="preserve">Sizemore, Sarah </t>
  </si>
  <si>
    <t>57C01-0808-MF-100</t>
  </si>
  <si>
    <t xml:space="preserve">9393 N Steinbarger Lk Rd </t>
  </si>
  <si>
    <t>Castaneda,Eduardo Yoder, Tobias</t>
  </si>
  <si>
    <t>57C01-1002-MF-33</t>
  </si>
  <si>
    <t>0500 E 900 N</t>
  </si>
  <si>
    <t>Feiwell and Hannoy  317-237-2727</t>
  </si>
  <si>
    <t xml:space="preserve">205 LeClere St </t>
  </si>
  <si>
    <t xml:space="preserve">Fannie Mae </t>
  </si>
  <si>
    <t xml:space="preserve">Neuhouser, Dorothy / Atteberry, Richard </t>
  </si>
  <si>
    <t>57D01-09009-MF-099</t>
  </si>
  <si>
    <t xml:space="preserve">111 Richmond St </t>
  </si>
  <si>
    <t xml:space="preserve">Current Sheriff's Sale Properties as of  December 10, 2009 </t>
  </si>
  <si>
    <t>Web update sent 12/10/2009</t>
  </si>
  <si>
    <t>Jacobs, Jamey / Gwendolyn</t>
  </si>
  <si>
    <t>57C01-0306-MF-045</t>
  </si>
  <si>
    <t>2916 N Clark St</t>
  </si>
  <si>
    <t>57C01-0806-MF-073</t>
  </si>
  <si>
    <t>6690 W US 6</t>
  </si>
  <si>
    <t>Monroe, Annette</t>
  </si>
  <si>
    <t>57D01-0806-MF-073</t>
  </si>
  <si>
    <t>411 Bison Blvd</t>
  </si>
  <si>
    <t xml:space="preserve">Slone, Mavis / Ida </t>
  </si>
  <si>
    <t>57C01-0805-MF-061</t>
  </si>
  <si>
    <t>2003 Dowling St</t>
  </si>
  <si>
    <t>57C01-0602-MF-026</t>
  </si>
  <si>
    <t>57C01-0602-MF-028</t>
  </si>
  <si>
    <t>2006-137</t>
  </si>
  <si>
    <t>312 E Airport Rd</t>
  </si>
  <si>
    <t>6993608             502.03</t>
  </si>
  <si>
    <t>150065.34        52.27</t>
  </si>
  <si>
    <t xml:space="preserve">2486 S Stone St </t>
  </si>
  <si>
    <t xml:space="preserve">Hampshire, Kevin / Angie </t>
  </si>
  <si>
    <t>57D01-0605-MF-046</t>
  </si>
  <si>
    <t>2007-036</t>
  </si>
  <si>
    <t xml:space="preserve">Kirkpatrick, Dick / Diana </t>
  </si>
  <si>
    <t>Wallace, Terry</t>
  </si>
  <si>
    <t xml:space="preserve">Sade, R Dale </t>
  </si>
  <si>
    <t>57D01-0604-MF-032</t>
  </si>
  <si>
    <t>2007-008</t>
  </si>
  <si>
    <t>1920 S Sixteenth St</t>
  </si>
  <si>
    <t>131914.21        508.37</t>
  </si>
  <si>
    <t xml:space="preserve">Carrizales, Cleofas / Maria </t>
  </si>
  <si>
    <t>57D01-0710-MF-124</t>
  </si>
  <si>
    <t>2008-089</t>
  </si>
  <si>
    <t>2007-228</t>
  </si>
  <si>
    <t xml:space="preserve">1011 W 100 S </t>
  </si>
  <si>
    <t xml:space="preserve">Cope, Eric / Malinda </t>
  </si>
  <si>
    <t>57D01-0608-MF-079</t>
  </si>
  <si>
    <t>2007-229</t>
  </si>
  <si>
    <t xml:space="preserve">Aurora Loan Services </t>
  </si>
  <si>
    <t xml:space="preserve">Teegardin, David / Laura </t>
  </si>
  <si>
    <t>57C01-0708-MF-091</t>
  </si>
  <si>
    <t>2008-067</t>
  </si>
  <si>
    <t xml:space="preserve">Harman, Adam / Sherry </t>
  </si>
  <si>
    <t>57C01-0805-MF-055</t>
  </si>
  <si>
    <t>Atz Law Office                                             260-347-4027</t>
  </si>
  <si>
    <t xml:space="preserve">1204 Southfield Dr </t>
  </si>
  <si>
    <t>Ligonier</t>
  </si>
  <si>
    <t xml:space="preserve">Rex, Donna / Richard </t>
  </si>
  <si>
    <t>57D01-0904-MF-054</t>
  </si>
  <si>
    <t xml:space="preserve">506 Ley St </t>
  </si>
  <si>
    <t xml:space="preserve">3378 US 33 S </t>
  </si>
  <si>
    <t xml:space="preserve">Bank One </t>
  </si>
  <si>
    <t xml:space="preserve">Slone, Paul / Doty </t>
  </si>
  <si>
    <t>57D01-0812-MF-138</t>
  </si>
  <si>
    <t xml:space="preserve">2255 E Mapes Rd </t>
  </si>
  <si>
    <t>57C01-0612-MF-145</t>
  </si>
  <si>
    <t>Giggy, Brian / Tiffanni</t>
  </si>
  <si>
    <t>57C01-0608-MF-091</t>
  </si>
  <si>
    <t>2007-016</t>
  </si>
  <si>
    <t>203 S Albany St</t>
  </si>
  <si>
    <t xml:space="preserve">Butler, Christopher / Bidwell, Dennis </t>
  </si>
  <si>
    <t>57C01-0504-MF-031</t>
  </si>
  <si>
    <t xml:space="preserve">Krider, Kathryn </t>
  </si>
  <si>
    <t>57D01-0512-MF-073</t>
  </si>
  <si>
    <t>2006-107</t>
  </si>
  <si>
    <t>303 Wright St</t>
  </si>
  <si>
    <t>Smuts, Melgaard</t>
  </si>
  <si>
    <t>48616.99           108.72</t>
  </si>
  <si>
    <t xml:space="preserve">Robinson, David / Brooke </t>
  </si>
  <si>
    <t>57C01-0607-MF-083</t>
  </si>
  <si>
    <t>2007-021</t>
  </si>
  <si>
    <t>2006-131</t>
  </si>
  <si>
    <t>711 E Diamond St</t>
  </si>
  <si>
    <t xml:space="preserve">Lemon, Bonita / Dunlap, Karen </t>
  </si>
  <si>
    <t>57C01-0602-MF-020</t>
  </si>
  <si>
    <t>57C01-0905-MF-083</t>
  </si>
  <si>
    <t xml:space="preserve">1490 E 500 N </t>
  </si>
  <si>
    <t xml:space="preserve">Medina, Rafael / Maria </t>
  </si>
  <si>
    <t>126730.29     349.75</t>
  </si>
  <si>
    <t>57D01-0705-MF-065</t>
  </si>
  <si>
    <t xml:space="preserve">Gaona, Marc </t>
  </si>
  <si>
    <t xml:space="preserve">Renz, Jerry / Maria </t>
  </si>
  <si>
    <t>57C01-0908-MF-111</t>
  </si>
  <si>
    <t>1914 Dowling St</t>
  </si>
  <si>
    <t>57D01-0912-MF-142</t>
  </si>
  <si>
    <t xml:space="preserve">409 Chiswell Run </t>
  </si>
  <si>
    <t>Caudill, Darel / Beulah</t>
  </si>
  <si>
    <t>57C01-0904-MF-075</t>
  </si>
  <si>
    <t xml:space="preserve">211 Pigeon St </t>
  </si>
  <si>
    <t>57C01-0403-MF-025</t>
  </si>
  <si>
    <t xml:space="preserve">118 N Summit St </t>
  </si>
  <si>
    <t>Kiester, Todd (Roger Kiester Estate)</t>
  </si>
  <si>
    <t xml:space="preserve">6863 W 100 S </t>
  </si>
  <si>
    <t>Espinoza, Maurilio</t>
  </si>
  <si>
    <t>57D01-0904-MF-057</t>
  </si>
  <si>
    <t>405 Sargetn St</t>
  </si>
  <si>
    <t>410 S Martin St</t>
  </si>
  <si>
    <t xml:space="preserve">Patrick, Glenda </t>
  </si>
  <si>
    <t>57C01-0609-MF-112</t>
  </si>
  <si>
    <t>2007-052</t>
  </si>
  <si>
    <t>228 Kingswood Dr</t>
  </si>
  <si>
    <t>2007-053</t>
  </si>
  <si>
    <t>2005-049</t>
  </si>
  <si>
    <t>2005-050</t>
  </si>
  <si>
    <t>2005-051</t>
  </si>
  <si>
    <t>30699.12    791.68</t>
  </si>
  <si>
    <t>60248.64        410.91</t>
  </si>
  <si>
    <t xml:space="preserve">Dunlap, Eric / Jada </t>
  </si>
  <si>
    <t>445 W Waits Rd</t>
  </si>
  <si>
    <t xml:space="preserve">Marquez, Heather </t>
  </si>
  <si>
    <t>57C01-0410-MF-110</t>
  </si>
  <si>
    <t>2005-126</t>
  </si>
  <si>
    <t>2005-127</t>
  </si>
  <si>
    <t>1607 N 500 E</t>
  </si>
  <si>
    <t>57D01-0506-MF-028</t>
  </si>
  <si>
    <t>617 W Williams St</t>
  </si>
  <si>
    <t>160660.42           650.23</t>
  </si>
  <si>
    <t>1231 S Main St</t>
  </si>
  <si>
    <t>51618.86        227.62</t>
  </si>
  <si>
    <t xml:space="preserve">Urso, John / Robin </t>
  </si>
  <si>
    <t>57C01-0405-MF-057</t>
  </si>
  <si>
    <t xml:space="preserve">Linthicum, Jeffrey / Vicky </t>
  </si>
  <si>
    <t>613 Water St</t>
  </si>
  <si>
    <t xml:space="preserve">Swank, Tony / Lesa </t>
  </si>
  <si>
    <t>57D01-0707-MF-079</t>
  </si>
  <si>
    <t>2007-251</t>
  </si>
  <si>
    <t xml:space="preserve">609 S Cavin St </t>
  </si>
  <si>
    <t xml:space="preserve">Leitch, Scott and Loree </t>
  </si>
  <si>
    <t>57D01-0309-MF-053</t>
  </si>
  <si>
    <t>304 Woods Dr</t>
  </si>
  <si>
    <t xml:space="preserve">Ley, Goldie </t>
  </si>
  <si>
    <t>57D01-0310-MF-059</t>
  </si>
  <si>
    <t>57C01-0902-MF-026</t>
  </si>
  <si>
    <t>520 Kathryns Ct</t>
  </si>
  <si>
    <t xml:space="preserve">Vanauken, Wilbur </t>
  </si>
  <si>
    <t>Harger, Arthur J</t>
  </si>
  <si>
    <t>57C01-1002-MF-023</t>
  </si>
  <si>
    <t>505 S Main St</t>
  </si>
  <si>
    <t>57C01-1001-MF-019</t>
  </si>
  <si>
    <t>401 S Main St</t>
  </si>
  <si>
    <t>Cory, Melvin R</t>
  </si>
  <si>
    <t>57D1-1002-MF-017</t>
  </si>
  <si>
    <t>306 W 2nd St</t>
  </si>
  <si>
    <t xml:space="preserve">Stoneburner, Megan </t>
  </si>
  <si>
    <t>57D01-0906-MF-077</t>
  </si>
  <si>
    <t>404 Bison Blvd</t>
  </si>
  <si>
    <t>Minnick, Theodore L</t>
  </si>
  <si>
    <t>57D01-1001-MF-006</t>
  </si>
  <si>
    <t>5316 S 600 W 57</t>
  </si>
  <si>
    <t xml:space="preserve">Weeks, Kyle L </t>
  </si>
  <si>
    <t>57D01-0911-MF-121</t>
  </si>
  <si>
    <t xml:space="preserve">700 E Seneca St </t>
  </si>
  <si>
    <t xml:space="preserve">Deckman, John / Christi </t>
  </si>
  <si>
    <t>57D01-0911-MF-126</t>
  </si>
  <si>
    <t>202 W 1st St</t>
  </si>
  <si>
    <t>Mortimore, Travis / Terry, Shay</t>
  </si>
  <si>
    <t>57C01-0911-MF-147</t>
  </si>
  <si>
    <t xml:space="preserve">503 Kathryns Ct </t>
  </si>
  <si>
    <t xml:space="preserve">Halferty, Danny L </t>
  </si>
  <si>
    <t>57C01-1003-MF-034</t>
  </si>
  <si>
    <t xml:space="preserve">314 N York St </t>
  </si>
  <si>
    <t>Iliff, Derek S</t>
  </si>
  <si>
    <t xml:space="preserve">Nichols, Tiffany / John </t>
  </si>
  <si>
    <t>57D01-1003-MF-025</t>
  </si>
  <si>
    <t xml:space="preserve">2112 Del Norte Dr </t>
  </si>
  <si>
    <t>Utterback, William / Misty</t>
  </si>
  <si>
    <t xml:space="preserve">305 E Union St </t>
  </si>
  <si>
    <t xml:space="preserve">Meeks, Rebecca </t>
  </si>
  <si>
    <t>57D01-1002-MF-021</t>
  </si>
  <si>
    <t>408 Sycamore Way</t>
  </si>
  <si>
    <t>57D01-1004-MF-048</t>
  </si>
  <si>
    <t xml:space="preserve">312 E Diamond St </t>
  </si>
  <si>
    <t>McBride, Stanley E</t>
  </si>
  <si>
    <t>57D01-1003-MF-029</t>
  </si>
  <si>
    <t xml:space="preserve">1943 S 6th St </t>
  </si>
  <si>
    <t xml:space="preserve">Franks, Robert / Marilyn </t>
  </si>
  <si>
    <t>57D01-1003-MF-030</t>
  </si>
  <si>
    <t>312 Lisle St</t>
  </si>
  <si>
    <t xml:space="preserve">Blaskie, Michele L </t>
  </si>
  <si>
    <t>57C01-0904-MF-076</t>
  </si>
  <si>
    <t xml:space="preserve">9282 N 15 W </t>
  </si>
  <si>
    <t>71323.37       264.75</t>
  </si>
  <si>
    <t>76389.54           707.46</t>
  </si>
  <si>
    <t>81713.66           664.25</t>
  </si>
  <si>
    <t>95960.37           520.06</t>
  </si>
  <si>
    <t>6365 N 400 E</t>
  </si>
  <si>
    <t>Nelson &amp; Frankenberger                       317-844-0106</t>
  </si>
  <si>
    <t>77686.27       2.00</t>
  </si>
  <si>
    <t>97427.52    4.13</t>
  </si>
  <si>
    <t>Storms, Nicholas</t>
  </si>
  <si>
    <t>57D01-0710-MF-133</t>
  </si>
  <si>
    <t>2008-122</t>
  </si>
  <si>
    <t xml:space="preserve">4768 N 300 E </t>
  </si>
  <si>
    <t xml:space="preserve">Uhl, Douglas / Karen </t>
  </si>
  <si>
    <t>57C01-0708-MF-113</t>
  </si>
  <si>
    <t>2008-036</t>
  </si>
  <si>
    <t>2008-120</t>
  </si>
  <si>
    <t>57C01-0408-MF-089</t>
  </si>
  <si>
    <t>307 S Orange St</t>
  </si>
  <si>
    <t>78149.92       219.17</t>
  </si>
  <si>
    <t>Pierceton</t>
  </si>
  <si>
    <t>452 S Sherman St</t>
  </si>
  <si>
    <t xml:space="preserve">Grady, Edward and Dawn </t>
  </si>
  <si>
    <t>2007-083</t>
  </si>
  <si>
    <t>210 Lyons Dr</t>
  </si>
  <si>
    <t xml:space="preserve">Tucker, Dowine / Janie </t>
  </si>
  <si>
    <t>Robbins, Franklin / Lantz, Michelle</t>
  </si>
  <si>
    <t>57C01-0611-MF-126</t>
  </si>
  <si>
    <t>2007-084</t>
  </si>
  <si>
    <t>57C01-1001-MF-008</t>
  </si>
  <si>
    <t>3498 W Circle Dr-%&amp;</t>
  </si>
  <si>
    <t>Landeros, Patricia</t>
  </si>
  <si>
    <t>57D01-0901-MF-013</t>
  </si>
  <si>
    <t>202 High St</t>
  </si>
  <si>
    <t>Oconnor &amp; Auersch              317-783-3333</t>
  </si>
  <si>
    <t>Fox, Isaac</t>
  </si>
  <si>
    <t>57C01-0912-MF-162</t>
  </si>
  <si>
    <t>708 S Main St</t>
  </si>
  <si>
    <t xml:space="preserve">Freeman, Brian </t>
  </si>
  <si>
    <t>57C01-1001-MF-013</t>
  </si>
  <si>
    <t>1001 Richard Rd</t>
  </si>
  <si>
    <t xml:space="preserve">Bobcock, Edith / Leon </t>
  </si>
  <si>
    <t>57D01-1001-MF-008</t>
  </si>
  <si>
    <t>305 N Orange St</t>
  </si>
  <si>
    <t>Kendall, Michael</t>
  </si>
  <si>
    <t xml:space="preserve">Ratliff, Melissa / Burkholder, Steven </t>
  </si>
  <si>
    <t>57C01-0708-MF-102</t>
  </si>
  <si>
    <t>2008-016</t>
  </si>
  <si>
    <t>Manuel, Michael / Ann</t>
  </si>
  <si>
    <t>57C01-0607-MF-084</t>
  </si>
  <si>
    <t>2007-015</t>
  </si>
  <si>
    <t xml:space="preserve">First Federsl Savings Bank </t>
  </si>
  <si>
    <t>Christopher G Walter                       574-773-7728</t>
  </si>
  <si>
    <t>6098 E Beck Lk</t>
  </si>
  <si>
    <t xml:space="preserve">Ledford, Ronda </t>
  </si>
  <si>
    <t xml:space="preserve">Printz, James </t>
  </si>
  <si>
    <t>57D01-0711-MF-138</t>
  </si>
  <si>
    <t>57D01-0901-MF-004</t>
  </si>
  <si>
    <t>615 Granada Dr</t>
  </si>
  <si>
    <t xml:space="preserve">Halsey, Bradley </t>
  </si>
  <si>
    <t>5609 N 300 E</t>
  </si>
  <si>
    <t xml:space="preserve">Knox, Kathryn </t>
  </si>
  <si>
    <t>57D01-0811-MF-107</t>
  </si>
  <si>
    <t>2014 Granny Smith Pl</t>
  </si>
  <si>
    <t>Lake City Bank</t>
  </si>
  <si>
    <t xml:space="preserve">1530 N Tipton St </t>
  </si>
  <si>
    <t>57C01-0808-MF-095</t>
  </si>
  <si>
    <t>2139 W Maple Ln</t>
  </si>
  <si>
    <t xml:space="preserve">Johnson, Martha / Wiliam </t>
  </si>
  <si>
    <t>Pequeno, Eliseo / Lizeth</t>
  </si>
  <si>
    <t>Leas, Jennifer / Norden, George</t>
  </si>
  <si>
    <t>Thomas, Michael / Paulina</t>
  </si>
  <si>
    <t xml:space="preserve">Shady, Rose and Brian </t>
  </si>
  <si>
    <t>612 Mclean St</t>
  </si>
  <si>
    <t>Richey, Wesley / Rachelle</t>
  </si>
  <si>
    <t>57C01-0706-mf-063</t>
  </si>
  <si>
    <t>2008-015</t>
  </si>
  <si>
    <t>418 Matthews St</t>
  </si>
  <si>
    <t>Wachovia</t>
  </si>
  <si>
    <t>515 Ogle St</t>
  </si>
  <si>
    <t xml:space="preserve">Chambers, Linda </t>
  </si>
  <si>
    <t>57C01-0609-MF-104</t>
  </si>
  <si>
    <t xml:space="preserve">Spencer, Jeffery / Judy </t>
  </si>
  <si>
    <t>57C01-0603-MF-033</t>
  </si>
  <si>
    <t>2006-150</t>
  </si>
  <si>
    <t xml:space="preserve">927 S Main </t>
  </si>
  <si>
    <t>104 S Martin St</t>
  </si>
  <si>
    <t xml:space="preserve">Wheatcraft, Kisha </t>
  </si>
  <si>
    <t>2007-063</t>
  </si>
  <si>
    <t xml:space="preserve">2916 N Clark </t>
  </si>
  <si>
    <t>74360.71               1767.54</t>
  </si>
  <si>
    <t>David R Holmes               574-936-2697</t>
  </si>
  <si>
    <t>Jackson, Bazil</t>
  </si>
  <si>
    <t>57C01-0509-MF-093</t>
  </si>
  <si>
    <t>2006-036</t>
  </si>
  <si>
    <t>4785 S 400 W</t>
  </si>
  <si>
    <t>131860.09               2338.23</t>
  </si>
  <si>
    <t>808 N Main St</t>
  </si>
  <si>
    <t>3674 W Goss Rd 57</t>
  </si>
  <si>
    <t xml:space="preserve">Mosley, Donathon </t>
  </si>
  <si>
    <t>211 Kingswood Dr</t>
  </si>
  <si>
    <t xml:space="preserve">Stidams, Tilda  </t>
  </si>
  <si>
    <t xml:space="preserve">Prince, Shawn </t>
  </si>
  <si>
    <t>57D01-0808-MF-088</t>
  </si>
  <si>
    <t xml:space="preserve">462 Prospect </t>
  </si>
  <si>
    <t>EverHome Mortgage Co</t>
  </si>
  <si>
    <t>Ebert, Michael</t>
  </si>
  <si>
    <t>57D01-0808-MF-090</t>
  </si>
  <si>
    <t>57C01-0402-MF-013</t>
  </si>
  <si>
    <t>57C01-0912-MF-166</t>
  </si>
  <si>
    <t xml:space="preserve">1665 N Shore Dr </t>
  </si>
  <si>
    <t>57D01-1001-MF-005</t>
  </si>
  <si>
    <t xml:space="preserve">4663 S 450 W </t>
  </si>
  <si>
    <t xml:space="preserve">Nodine, Troy / Andrea </t>
  </si>
  <si>
    <t>57D01-0912-MF-138</t>
  </si>
  <si>
    <t xml:space="preserve">10165 E 400 S </t>
  </si>
  <si>
    <t>Spangler Jennings Dougherty                        317-571-7690</t>
  </si>
  <si>
    <t xml:space="preserve">Streich, Josh </t>
  </si>
  <si>
    <t>57C01-1001-MF-005</t>
  </si>
  <si>
    <t xml:space="preserve">255 Spring Beach Rd </t>
  </si>
  <si>
    <t xml:space="preserve">Citifinancial Services </t>
  </si>
  <si>
    <t xml:space="preserve">Canus Corp / Marsh, Thomas </t>
  </si>
  <si>
    <t>300 W US 6</t>
  </si>
  <si>
    <t xml:space="preserve">Jacobs, Rebecca / Rudolph </t>
  </si>
  <si>
    <t>57C01-0905-MF-082</t>
  </si>
  <si>
    <t>8105 W Sequoia Way</t>
  </si>
  <si>
    <t xml:space="preserve">Taquino, John / Linda </t>
  </si>
  <si>
    <t>57D01-0908-MF-084</t>
  </si>
  <si>
    <t xml:space="preserve">604 Wedgewood Place </t>
  </si>
  <si>
    <t xml:space="preserve">Everetts, Stanley / Kathy </t>
  </si>
  <si>
    <t>57C01-0903-MF-037</t>
  </si>
  <si>
    <t xml:space="preserve">4626 W Albion Rd </t>
  </si>
  <si>
    <t xml:space="preserve">Jordan, Keith </t>
  </si>
  <si>
    <t>57D01-0809-MF-110</t>
  </si>
  <si>
    <t>Creditf based Asset Servicing</t>
  </si>
  <si>
    <t xml:space="preserve">Brattain, James / Claudia </t>
  </si>
  <si>
    <t>57C01-0809-MF-121</t>
  </si>
  <si>
    <t>2472 E Baseline Rd</t>
  </si>
  <si>
    <t>57C01-0701-MF-002</t>
  </si>
  <si>
    <t>2008-234</t>
  </si>
  <si>
    <t>412 Granada Dr</t>
  </si>
  <si>
    <t>2006-195</t>
  </si>
  <si>
    <t>Conrad, Michael</t>
  </si>
  <si>
    <t>57D01-0402-MF-019</t>
  </si>
  <si>
    <t>211 Prestwick</t>
  </si>
  <si>
    <t>76355.58         96.15</t>
  </si>
  <si>
    <t>33225.99               362.70</t>
  </si>
  <si>
    <t>112264.29      1829.71         1487.56</t>
  </si>
  <si>
    <t>105 Round Island Dr</t>
  </si>
  <si>
    <t xml:space="preserve">Martin, Ralph / Sandra </t>
  </si>
  <si>
    <t xml:space="preserve">Fausnaugh, Katrina </t>
  </si>
  <si>
    <t>57C01-0603-MF-042</t>
  </si>
  <si>
    <t>2006-148</t>
  </si>
  <si>
    <t>2008-203</t>
  </si>
  <si>
    <t>2655 S 200 E</t>
  </si>
  <si>
    <t>Arnold, Ernest R</t>
  </si>
  <si>
    <t>57C01-0406-MF-065</t>
  </si>
  <si>
    <t>Vitalone, Angela</t>
  </si>
  <si>
    <t>57D01-0803-MF-037</t>
  </si>
  <si>
    <t xml:space="preserve">Accredited Home Lenders </t>
  </si>
  <si>
    <t>2005-043</t>
  </si>
  <si>
    <t>2005-044</t>
  </si>
  <si>
    <t>2005-045</t>
  </si>
  <si>
    <t>57D01-0802-MF-030</t>
  </si>
  <si>
    <t>2008-202</t>
  </si>
  <si>
    <t xml:space="preserve">511 E Richmond St </t>
  </si>
  <si>
    <t>Lakic, Zoran</t>
  </si>
  <si>
    <t>2008-232</t>
  </si>
  <si>
    <t>1214 Southfield Dr</t>
  </si>
  <si>
    <t>57C01-0606-MF-078</t>
  </si>
  <si>
    <t>2007-085</t>
  </si>
  <si>
    <t>9479 W 90 S</t>
  </si>
  <si>
    <t xml:space="preserve">804 W 2nd St </t>
  </si>
  <si>
    <t xml:space="preserve">Imbody, Jacob </t>
  </si>
  <si>
    <t>57D01-0504-MF-017</t>
  </si>
  <si>
    <t>4911 S 600 E 57</t>
  </si>
  <si>
    <t xml:space="preserve">Zinnel, Jonathan / Beth </t>
  </si>
  <si>
    <t>57C01-0504-MF-034</t>
  </si>
  <si>
    <t>2006-025</t>
  </si>
  <si>
    <t>1710 Kammerer Rd</t>
  </si>
  <si>
    <t xml:space="preserve">Hall, Sheridan / Kristin </t>
  </si>
  <si>
    <t>57C01-0504-MF-039</t>
  </si>
  <si>
    <t>2006-026</t>
  </si>
  <si>
    <t>619 N Main St</t>
  </si>
  <si>
    <t xml:space="preserve">Simon, Craig / Walton Tool </t>
  </si>
  <si>
    <t>57C01-0608-PL-018</t>
  </si>
  <si>
    <t>2007-204</t>
  </si>
  <si>
    <t>300 East Park Dr</t>
  </si>
  <si>
    <t>97436.09              1231.77</t>
  </si>
  <si>
    <t xml:space="preserve">Armey, Rocky / Tonya </t>
  </si>
  <si>
    <t>57C01-0701-MF-006</t>
  </si>
  <si>
    <t>2007-124</t>
  </si>
  <si>
    <t xml:space="preserve">1508 Knoll Crest Dr </t>
  </si>
  <si>
    <t xml:space="preserve">1475 E Waits Rd </t>
  </si>
  <si>
    <t>Bryant, John / Bette</t>
  </si>
  <si>
    <t>57C01-0710-MF-138</t>
  </si>
  <si>
    <t>Keck, Larry / H. Lee</t>
  </si>
  <si>
    <t>57C01-0710-MF-132</t>
  </si>
  <si>
    <t>2008-259</t>
  </si>
  <si>
    <t xml:space="preserve">7616 N 100 W </t>
  </si>
  <si>
    <t>Foutty &amp; Foutty         317-632-9555</t>
  </si>
  <si>
    <t>121 N Orchard St</t>
  </si>
  <si>
    <t xml:space="preserve">Ramirez, Francisco / Joy </t>
  </si>
  <si>
    <t>Lemon, Harold</t>
  </si>
  <si>
    <t>57C01-0808-MF-101</t>
  </si>
  <si>
    <t>2005-063</t>
  </si>
  <si>
    <t>2005-064</t>
  </si>
  <si>
    <t>2005-065</t>
  </si>
  <si>
    <t>2005-066</t>
  </si>
  <si>
    <t>2005-067</t>
  </si>
  <si>
    <t>2005-068</t>
  </si>
  <si>
    <t>2005-069</t>
  </si>
  <si>
    <t>2005-070</t>
  </si>
  <si>
    <t>2005-071</t>
  </si>
  <si>
    <t>2007-164</t>
  </si>
  <si>
    <t>2007-163</t>
  </si>
  <si>
    <t>129767.12                 559.64</t>
  </si>
  <si>
    <t>124 W Wayne St</t>
  </si>
  <si>
    <t xml:space="preserve">931 S Main St </t>
  </si>
  <si>
    <t xml:space="preserve">Weimer, Kara </t>
  </si>
  <si>
    <t>57C01-0501-MF-007</t>
  </si>
  <si>
    <t xml:space="preserve">103 E 3rd St </t>
  </si>
  <si>
    <t>Chaney, David / Martha</t>
  </si>
  <si>
    <t>57D01-0501-MF-004</t>
  </si>
  <si>
    <t>505 Smith St</t>
  </si>
  <si>
    <t>30.398.87</t>
  </si>
  <si>
    <t>Slone, Eddie P</t>
  </si>
  <si>
    <t xml:space="preserve">Richie, Johnny / Kelly </t>
  </si>
  <si>
    <t xml:space="preserve">Detter, Michael / Stephanie </t>
  </si>
  <si>
    <t>57D01-1001-MF-007</t>
  </si>
  <si>
    <t>2115 Cortez Dr</t>
  </si>
  <si>
    <t xml:space="preserve">Ross, Gregory </t>
  </si>
  <si>
    <t>57C01-1005-MF-070</t>
  </si>
  <si>
    <t xml:space="preserve">Shrock, Sherman / Yoder, Tobias </t>
  </si>
  <si>
    <t>57C01-0710-MF-141</t>
  </si>
  <si>
    <t>2008-257</t>
  </si>
  <si>
    <t xml:space="preserve">710 E Hazel St </t>
  </si>
  <si>
    <t>2008-258</t>
  </si>
  <si>
    <t>Brower, Bart / Michelle</t>
  </si>
  <si>
    <t>57C01-0405-MF-053</t>
  </si>
  <si>
    <t>3331 W Hilltop Dr</t>
  </si>
  <si>
    <t>229954.52         2129.08</t>
  </si>
  <si>
    <t>Fugate, Alan / Cynthia</t>
  </si>
  <si>
    <t>431 Pleasant St</t>
  </si>
  <si>
    <t xml:space="preserve">Keller, David / Pamela </t>
  </si>
  <si>
    <t xml:space="preserve">Yoder, Jared / Kimberly </t>
  </si>
  <si>
    <t>57C01-0807-MF-086</t>
  </si>
  <si>
    <t xml:space="preserve">910 N Shore Dr </t>
  </si>
  <si>
    <t>57C01-0704-MF-052</t>
  </si>
  <si>
    <t>2007-192</t>
  </si>
  <si>
    <t>Eldridge Leonard J</t>
  </si>
  <si>
    <t xml:space="preserve">Flores, Miguel G </t>
  </si>
  <si>
    <t>57C01-1005-MF-065</t>
  </si>
  <si>
    <t>2007-191</t>
  </si>
  <si>
    <t>434 E 200 S</t>
  </si>
  <si>
    <t xml:space="preserve">Fry, Vivian </t>
  </si>
  <si>
    <t>2005-124</t>
  </si>
  <si>
    <t>2005-125</t>
  </si>
  <si>
    <t xml:space="preserve">Smith, Paul / Sharon </t>
  </si>
  <si>
    <t>57C01-0605-MF-061</t>
  </si>
  <si>
    <t xml:space="preserve">Applegate, Shawn </t>
  </si>
  <si>
    <t>57C01-0706-MF-068</t>
  </si>
  <si>
    <t>2007-242</t>
  </si>
  <si>
    <t xml:space="preserve">Mazalan, Carolyn </t>
  </si>
  <si>
    <t>57C01-0706-MF-067</t>
  </si>
  <si>
    <t>2007-243</t>
  </si>
  <si>
    <t>2922 W Baseline Rd</t>
  </si>
  <si>
    <t xml:space="preserve">Guzman, Jose </t>
  </si>
  <si>
    <t>57C01-0812-MF-157</t>
  </si>
  <si>
    <t>501 Lincolnway West</t>
  </si>
  <si>
    <t>Ross, Trevor / Jessica</t>
  </si>
  <si>
    <t>57C01-0901-MF-013</t>
  </si>
  <si>
    <t>11861 E 850 N</t>
  </si>
  <si>
    <t>Cowan Tonja J</t>
  </si>
  <si>
    <t>57D01-0809-MF-120</t>
  </si>
  <si>
    <t>309 Alamosa Dr</t>
  </si>
  <si>
    <t xml:space="preserve">Keck, L. Kevin </t>
  </si>
  <si>
    <t>2008-112</t>
  </si>
  <si>
    <t>Mortgage Electronic Registration</t>
  </si>
  <si>
    <t>2008-085</t>
  </si>
  <si>
    <t xml:space="preserve">Snider, Brian / Artisan Construction </t>
  </si>
  <si>
    <t>109680.36            897.16</t>
  </si>
  <si>
    <t>210 Kingswood Dr</t>
  </si>
  <si>
    <t>2007-146</t>
  </si>
  <si>
    <t>2005-035</t>
  </si>
  <si>
    <t>2005-036</t>
  </si>
  <si>
    <t>2005-037</t>
  </si>
  <si>
    <t>2005-038</t>
  </si>
  <si>
    <t>2005-039</t>
  </si>
  <si>
    <t>2005-040</t>
  </si>
  <si>
    <t xml:space="preserve">AmTrust Bank </t>
  </si>
  <si>
    <t>Atlantic Credit and Finance</t>
  </si>
  <si>
    <t>Juliana Robertson              317-536-1330</t>
  </si>
  <si>
    <t>2008-013</t>
  </si>
  <si>
    <t>3151 Brown St</t>
  </si>
  <si>
    <t xml:space="preserve">Rusmisel, James / Dressler, Dea </t>
  </si>
  <si>
    <t>57C01-0510-MF-106</t>
  </si>
  <si>
    <t>4290 S 50 W</t>
  </si>
  <si>
    <t>2006-212</t>
  </si>
  <si>
    <t>304 S Main St</t>
  </si>
  <si>
    <t>77349.98            328.50</t>
  </si>
  <si>
    <t>57C01-0407-MF-072</t>
  </si>
  <si>
    <t>1004 S Cavin St</t>
  </si>
  <si>
    <t xml:space="preserve">Ratliff, Don / Kim </t>
  </si>
  <si>
    <t>Arnold, Kevin Grant</t>
  </si>
  <si>
    <t>57C01-0912-MF-160</t>
  </si>
  <si>
    <t>215 Burnam St</t>
  </si>
  <si>
    <t>Baker, David Lynn</t>
  </si>
  <si>
    <t>57D01-0911-MF-123</t>
  </si>
  <si>
    <t xml:space="preserve">2165 E Mapes Rd </t>
  </si>
  <si>
    <t xml:space="preserve">Jacobs, Homer </t>
  </si>
  <si>
    <t>57D01-0912-MF-140</t>
  </si>
  <si>
    <t>(1) 243332.79    (2) 59233.38      1213.06</t>
  </si>
  <si>
    <t>Wood Tuohy Gleason      317-636-3551</t>
  </si>
  <si>
    <t>807 Water St</t>
  </si>
  <si>
    <t>Strong, Angela</t>
  </si>
  <si>
    <t>57C01-0809-MF-114</t>
  </si>
  <si>
    <t>10776 N Oak Knoll Rd</t>
  </si>
  <si>
    <t xml:space="preserve">Parsons, Steve / Gray, Melissa </t>
  </si>
  <si>
    <t>57D01-0508-MF-046</t>
  </si>
  <si>
    <t>2006-084</t>
  </si>
  <si>
    <t>57C01-0906-MF-101</t>
  </si>
  <si>
    <t>3566 W Circle Dr-57</t>
  </si>
  <si>
    <t>JPMC Specialty Mortgage</t>
  </si>
  <si>
    <t xml:space="preserve">Payne, Elizabeth / Bryan </t>
  </si>
  <si>
    <t xml:space="preserve">408 S Main St </t>
  </si>
  <si>
    <t xml:space="preserve">Andrews, Erle / Knoha </t>
  </si>
  <si>
    <t>Ritchie, Carl / Kathleen</t>
  </si>
  <si>
    <t>57D01-0810-MF-123</t>
  </si>
  <si>
    <t xml:space="preserve">545 Lakeside Ct </t>
  </si>
  <si>
    <t>406 E Co Line Rd</t>
  </si>
  <si>
    <t xml:space="preserve">Williams, Troy / Dolores </t>
  </si>
  <si>
    <t>57D01-0912-MF-129</t>
  </si>
  <si>
    <t xml:space="preserve">Atlantic Credit Finance </t>
  </si>
  <si>
    <t>Juliana Robertson           800-516-1788</t>
  </si>
  <si>
    <t xml:space="preserve">Olson, Carl </t>
  </si>
  <si>
    <t>02D01-0702-CC-124</t>
  </si>
  <si>
    <t>7323 N West St</t>
  </si>
  <si>
    <t xml:space="preserve">Thomas, Philip / Donna </t>
  </si>
  <si>
    <t>57D01-0609-MF-088</t>
  </si>
  <si>
    <t xml:space="preserve">Bertram, Jamie </t>
  </si>
  <si>
    <t>Rocap Witchger          317-639-6281</t>
  </si>
  <si>
    <t xml:space="preserve">Mahnensmith, Kent </t>
  </si>
  <si>
    <t>57C01-0302-MF-019</t>
  </si>
  <si>
    <t>57D01-0801-MF-016</t>
  </si>
  <si>
    <t>617 Granada Dr</t>
  </si>
  <si>
    <t xml:space="preserve">208 W Grove St </t>
  </si>
  <si>
    <t>Yoder Law Office             260-347-9400</t>
  </si>
  <si>
    <t xml:space="preserve">Schiffeneder, Matthew / Deitrich, Heather </t>
  </si>
  <si>
    <t>Maple Courts LLC / Amvest LLC</t>
  </si>
  <si>
    <t>57C01-1006-PL-009</t>
  </si>
  <si>
    <t>See Legal Description</t>
  </si>
  <si>
    <t>6988.90 / 7457.29</t>
  </si>
  <si>
    <t xml:space="preserve">Town of Albion </t>
  </si>
  <si>
    <t>Yoder &amp; Kraus    260-347-9400</t>
  </si>
  <si>
    <t>Strawser, Arthur</t>
  </si>
  <si>
    <t>4903 N 600 W</t>
  </si>
  <si>
    <t xml:space="preserve">Keen, Brian / Christine </t>
  </si>
  <si>
    <t>57C01-1006-MF-082</t>
  </si>
  <si>
    <t>57C01-1006-MF-079</t>
  </si>
  <si>
    <t>2187 S Old St Rd 3</t>
  </si>
  <si>
    <t>57D01-1005-MF-056</t>
  </si>
  <si>
    <t>428 &amp; 430 Lillian St</t>
  </si>
  <si>
    <t>57C01-0910-MF-139</t>
  </si>
  <si>
    <t xml:space="preserve">239 Baker St </t>
  </si>
  <si>
    <t>57-C01-0812-MF-160</t>
  </si>
  <si>
    <t xml:space="preserve">Brockman, Beckey / Edward </t>
  </si>
  <si>
    <t>57D01-0501-MF-001</t>
  </si>
  <si>
    <t>2007-002</t>
  </si>
  <si>
    <t xml:space="preserve">Barth, Jeremy </t>
  </si>
  <si>
    <t>57C01-0607-MF-086</t>
  </si>
  <si>
    <t xml:space="preserve">Gallardo, Juan and Bernice </t>
  </si>
  <si>
    <t>57C01-0301-MF-010</t>
  </si>
  <si>
    <t>99079.65                 210.63</t>
  </si>
  <si>
    <t>127457.45         1639.88</t>
  </si>
  <si>
    <t>78925.08        748.70</t>
  </si>
  <si>
    <t xml:space="preserve">Dotson, Glen </t>
  </si>
  <si>
    <t>57D01-0607-MF-064</t>
  </si>
  <si>
    <t xml:space="preserve">925 E US 6 </t>
  </si>
  <si>
    <t>112049.47        824.72</t>
  </si>
  <si>
    <t>Thornsbearry, Kimberly</t>
  </si>
  <si>
    <t xml:space="preserve"> 57D01-0606-MF-061</t>
  </si>
  <si>
    <t>301 Valley Meadowns Lane</t>
  </si>
  <si>
    <t xml:space="preserve">Dobson, Carl </t>
  </si>
  <si>
    <t>57D01-0711-MF-131</t>
  </si>
  <si>
    <t>2008-094</t>
  </si>
  <si>
    <t>201 N Main St</t>
  </si>
  <si>
    <t xml:space="preserve">Jones, Joshua </t>
  </si>
  <si>
    <t>57D01-0710-MF-115</t>
  </si>
  <si>
    <t>2008-095</t>
  </si>
  <si>
    <t>49340.78        1710.45</t>
  </si>
  <si>
    <t>634 Dowling St</t>
  </si>
  <si>
    <t>Mullins,James</t>
  </si>
  <si>
    <t>57C01-0909-MF-120</t>
  </si>
  <si>
    <t>508 Granada Dr</t>
  </si>
  <si>
    <t xml:space="preserve">Lake City </t>
  </si>
  <si>
    <t>Rothberg Logan and Warsco 260-422-9454</t>
  </si>
  <si>
    <t>Bailey, Kimberly</t>
  </si>
  <si>
    <t>10116 N Jones Lk</t>
  </si>
  <si>
    <t xml:space="preserve">Kline,Margaret /Kenneth </t>
  </si>
  <si>
    <t>57C01-1007-MF-101</t>
  </si>
  <si>
    <t>309 Oakwood Dr</t>
  </si>
  <si>
    <t>57D01-1002-MF-18</t>
  </si>
  <si>
    <t>877 E US#6/ 700 Lincolnway West</t>
  </si>
  <si>
    <t>German American Capital</t>
  </si>
  <si>
    <t>Bose,McKinney and Evans 317-684-5000</t>
  </si>
  <si>
    <t>57C01-1005-MF-64</t>
  </si>
  <si>
    <t>404 Water St.</t>
  </si>
  <si>
    <t>Banco Popular</t>
  </si>
  <si>
    <t>Weltman,Weinberg and Reis 513-723-2200</t>
  </si>
  <si>
    <t>57D01-1009-MF-138</t>
  </si>
  <si>
    <t>1931 W 250 S</t>
  </si>
  <si>
    <t>Indian Lakes Partner</t>
  </si>
  <si>
    <t>De Luna, Herlinda</t>
  </si>
  <si>
    <t>Butler, Ashley/Danny</t>
  </si>
  <si>
    <t>57D01-1004-MF-50</t>
  </si>
  <si>
    <t xml:space="preserve">10500 E. Baseline </t>
  </si>
  <si>
    <t xml:space="preserve">Nationwide </t>
  </si>
  <si>
    <t>Galloway,Colleen</t>
  </si>
  <si>
    <t>600 S. Martin St</t>
  </si>
  <si>
    <t>Cochran, Lisa</t>
  </si>
  <si>
    <t>57D01-1010-MF-141</t>
  </si>
  <si>
    <t>1311 Lincolnway West</t>
  </si>
  <si>
    <t>Nelson and Frankenberger 317-844-0106</t>
  </si>
  <si>
    <t>398 Kelly St</t>
  </si>
  <si>
    <t>Myers Tison Hochemeyer McNagny     260-248-2224</t>
  </si>
  <si>
    <t xml:space="preserve">Johnson, Cheryl </t>
  </si>
  <si>
    <t>57C01-0904-MF-065</t>
  </si>
  <si>
    <t xml:space="preserve">700 Grand St </t>
  </si>
  <si>
    <t>Frick, Walter</t>
  </si>
  <si>
    <t>57D01-0904-MF-051</t>
  </si>
  <si>
    <t>1104 Riley Rd</t>
  </si>
  <si>
    <t>Schieber, Adam / Amanda</t>
  </si>
  <si>
    <t>57C01-0904-MF-066</t>
  </si>
  <si>
    <t>2005 Priscilla Ln</t>
  </si>
  <si>
    <t xml:space="preserve">Kunce, Thomas / Shirley </t>
  </si>
  <si>
    <t>57C01-0904-MF-069</t>
  </si>
  <si>
    <t>2008-164</t>
  </si>
  <si>
    <t>2558 W US 6</t>
  </si>
  <si>
    <t>2008-166</t>
  </si>
  <si>
    <t xml:space="preserve">808 N Main </t>
  </si>
  <si>
    <t xml:space="preserve">Hagerman, Luther / Sherry </t>
  </si>
  <si>
    <t xml:space="preserve">10203 N 700 W </t>
  </si>
  <si>
    <t xml:space="preserve">Closser, Kim </t>
  </si>
  <si>
    <t>2974 Hitler St</t>
  </si>
  <si>
    <t xml:space="preserve">Slone, Eddie / Rachel </t>
  </si>
  <si>
    <t>57D01-0503-Mf-013</t>
  </si>
  <si>
    <t>2007-225</t>
  </si>
  <si>
    <t>57D01-0703-MF-028</t>
  </si>
  <si>
    <t>2008-189</t>
  </si>
  <si>
    <t xml:space="preserve">1003 S Main St </t>
  </si>
  <si>
    <t>57D01-0712-MF-154</t>
  </si>
  <si>
    <t>2008-165</t>
  </si>
  <si>
    <t>Shafer, Joseph G</t>
  </si>
  <si>
    <t>57C01-1001-MF-017</t>
  </si>
  <si>
    <t>10189 W 275 S-57</t>
  </si>
  <si>
    <t>Powers, Nathaniel / Britten, Lucinda</t>
  </si>
  <si>
    <t>57C01-0810-MF-140</t>
  </si>
  <si>
    <t>298 Washington St</t>
  </si>
  <si>
    <t>Weltman Weinberg Reis                                  513-723-2200</t>
  </si>
  <si>
    <t>Galloway, Colleen</t>
  </si>
  <si>
    <t>57C01-0912-MF-164</t>
  </si>
  <si>
    <t>600 S Martin St</t>
  </si>
  <si>
    <t>Angel, Edgar / Lori</t>
  </si>
  <si>
    <t>57D01-0911-MF-127</t>
  </si>
  <si>
    <t xml:space="preserve">3758 N 600 W </t>
  </si>
  <si>
    <t>Chrisman, Donald / Linda</t>
  </si>
  <si>
    <t>57C01-1001-MF-020</t>
  </si>
  <si>
    <t>209 Vermont St</t>
  </si>
  <si>
    <t xml:space="preserve">Leamon, Rodney / Emily </t>
  </si>
  <si>
    <t>57C01-0810-MF-138</t>
  </si>
  <si>
    <t xml:space="preserve">119 W Orange St </t>
  </si>
  <si>
    <t xml:space="preserve">Harshberger, Scottie </t>
  </si>
  <si>
    <t>57C01-1002-MF-021</t>
  </si>
  <si>
    <t>503 Fred Ct</t>
  </si>
  <si>
    <t xml:space="preserve">703 S Main St </t>
  </si>
  <si>
    <t xml:space="preserve">Trowbridge, Mathew / Sheryl </t>
  </si>
  <si>
    <t xml:space="preserve">115 Clark St </t>
  </si>
  <si>
    <t xml:space="preserve">Myers, Matthew / Brenda </t>
  </si>
  <si>
    <t>57C01-0912-MF-157</t>
  </si>
  <si>
    <t>423 Prospect Ave</t>
  </si>
  <si>
    <t xml:space="preserve">Christner, Edward </t>
  </si>
  <si>
    <t>57D01-0910-MF-106</t>
  </si>
  <si>
    <t>390 W Mallard Ln</t>
  </si>
  <si>
    <t>11654 E 400 S         200 Progress Way   7202 Hathaway Rd    6565 E 600 S-57      11107 Lima Rd</t>
  </si>
  <si>
    <t>57C01-0407-MF-071</t>
  </si>
  <si>
    <t>908 S Main St</t>
  </si>
  <si>
    <t>209 Leclere St</t>
  </si>
  <si>
    <t>2007-194</t>
  </si>
  <si>
    <t>Ferguson, Julie A</t>
  </si>
  <si>
    <t>57D01-0704-MF-054</t>
  </si>
  <si>
    <t>2007-195</t>
  </si>
  <si>
    <t>107 B Senior Way</t>
  </si>
  <si>
    <t>2007-196</t>
  </si>
  <si>
    <t>2007-197</t>
  </si>
  <si>
    <t xml:space="preserve">Eldridge, Marc </t>
  </si>
  <si>
    <t>57C01-0702-MF-014</t>
  </si>
  <si>
    <t>2007-198</t>
  </si>
  <si>
    <t>11575 W 450 N</t>
  </si>
  <si>
    <t>Blume Connelly Jordan Stucky                                   260-423-3525</t>
  </si>
  <si>
    <t>77201.76                    243.85</t>
  </si>
  <si>
    <t>Lothamer, Scott</t>
  </si>
  <si>
    <t>57C01-0405-MF-054</t>
  </si>
  <si>
    <t>432 North Wood St</t>
  </si>
  <si>
    <t>57C01-0402-MF-014</t>
  </si>
  <si>
    <t>905 W 3rd St</t>
  </si>
  <si>
    <t>Stephens Holdings Inc</t>
  </si>
  <si>
    <t>57C01-0609-MF-111</t>
  </si>
  <si>
    <t>2007-050</t>
  </si>
  <si>
    <t>57D01-0710-MF-126</t>
  </si>
  <si>
    <t>Owen, Ruth / Del</t>
  </si>
  <si>
    <t>57C01-0902-MF-023</t>
  </si>
  <si>
    <t>208 Fulton St</t>
  </si>
  <si>
    <t xml:space="preserve">Sutton Funding </t>
  </si>
  <si>
    <t>Acosta, Sergio</t>
  </si>
  <si>
    <t>Everage, Crystal</t>
  </si>
  <si>
    <t>57C01-0910-MF-140</t>
  </si>
  <si>
    <t>416 W Rush St</t>
  </si>
  <si>
    <t>Phillips, Charles / Michelle</t>
  </si>
  <si>
    <t>57C01-0910-MF-129</t>
  </si>
  <si>
    <t>644 N Riley St</t>
  </si>
  <si>
    <t>Suntrust Mortgage</t>
  </si>
  <si>
    <t>69208.37          690.97</t>
  </si>
  <si>
    <t>2006-167</t>
  </si>
  <si>
    <t>2006-168</t>
  </si>
  <si>
    <t>2005-072</t>
  </si>
  <si>
    <t>2005-073</t>
  </si>
  <si>
    <t>57C01-0401-MF-008</t>
  </si>
  <si>
    <t>1014 S 500 E</t>
  </si>
  <si>
    <t>Barnes, Walter / Elvia</t>
  </si>
  <si>
    <t>57C01-0312-MF-110</t>
  </si>
  <si>
    <t xml:space="preserve">5598 St Rd 109 S </t>
  </si>
  <si>
    <t>109055.52           392.00</t>
  </si>
  <si>
    <t xml:space="preserve">Smith, Jerry / Lisa </t>
  </si>
  <si>
    <t xml:space="preserve">Taylor, Tina </t>
  </si>
  <si>
    <t>57D01-0603-MF-603</t>
  </si>
  <si>
    <t>2006-178</t>
  </si>
  <si>
    <t xml:space="preserve">900 E Seneca St </t>
  </si>
  <si>
    <t>Cooper, Andrea / Dale</t>
  </si>
  <si>
    <t>57D01-0609-MF-087</t>
  </si>
  <si>
    <t>2007-038</t>
  </si>
  <si>
    <t xml:space="preserve">108 S Main St </t>
  </si>
  <si>
    <t>410 Johnson St</t>
  </si>
  <si>
    <t xml:space="preserve">Thompson, Jesse L </t>
  </si>
  <si>
    <t>57C01-0408-MF-091</t>
  </si>
  <si>
    <t>Faulkner, Roy / Annabelle</t>
  </si>
  <si>
    <t>69833.85                535.18</t>
  </si>
  <si>
    <t>73016.31           502.01</t>
  </si>
  <si>
    <t>507 Freds Ct</t>
  </si>
  <si>
    <t xml:space="preserve">315 Prairie Cove </t>
  </si>
  <si>
    <t>2008-178</t>
  </si>
  <si>
    <t xml:space="preserve">905 Sunnyside St </t>
  </si>
  <si>
    <t>57C01-0708-MF-106</t>
  </si>
  <si>
    <t>2008-179</t>
  </si>
  <si>
    <t xml:space="preserve">Hawkins, Kyle / Cynthia </t>
  </si>
  <si>
    <t>57D01-0802-MF-018</t>
  </si>
  <si>
    <t>2008-180</t>
  </si>
  <si>
    <t>4611 W 300 S</t>
  </si>
  <si>
    <t>Snider, Brian C</t>
  </si>
  <si>
    <t>57C01-0802-MF-019</t>
  </si>
  <si>
    <t>57C01-0708-MF-100</t>
  </si>
  <si>
    <t>178568.08         563.41</t>
  </si>
  <si>
    <t xml:space="preserve">Meade, Dawn / Peggy </t>
  </si>
  <si>
    <t>57D01-0311-MF-066</t>
  </si>
  <si>
    <t xml:space="preserve">Graff, Stephen / Michelle </t>
  </si>
  <si>
    <t>57C01-0504-MF-038</t>
  </si>
  <si>
    <t xml:space="preserve">Williams, Rick </t>
  </si>
  <si>
    <t>57C01-0906-MF-097</t>
  </si>
  <si>
    <t xml:space="preserve">901 S State st </t>
  </si>
  <si>
    <t xml:space="preserve">McClone, Thad / Vickie </t>
  </si>
  <si>
    <t>Vern K Landis     574-267-6116</t>
  </si>
  <si>
    <t>160297.58               1424.88</t>
  </si>
  <si>
    <t>134657.90             896.15</t>
  </si>
  <si>
    <t>112643.24               1433.31</t>
  </si>
  <si>
    <t xml:space="preserve">448 E Diamond St </t>
  </si>
  <si>
    <t>Owen, Brandy</t>
  </si>
  <si>
    <t>57C01-1007-MF-104</t>
  </si>
  <si>
    <t>711 S Orange St</t>
  </si>
  <si>
    <t xml:space="preserve">Davis, Philip / Victoria </t>
  </si>
  <si>
    <t>2006-64</t>
  </si>
  <si>
    <t xml:space="preserve">521 A Sylvan Lake </t>
  </si>
  <si>
    <t>Bailey, Rodney</t>
  </si>
  <si>
    <t>57C01-0506-MF-060</t>
  </si>
  <si>
    <t>2006-65</t>
  </si>
  <si>
    <t xml:space="preserve">222 N Park Ave </t>
  </si>
  <si>
    <t>2006-66</t>
  </si>
  <si>
    <t xml:space="preserve">Ritchie, Danny J / Danielle </t>
  </si>
  <si>
    <t>57D01-0612-MF-115</t>
  </si>
  <si>
    <t>2007-184</t>
  </si>
  <si>
    <t>8742 W 1000 N</t>
  </si>
  <si>
    <t>113248.53          512.04</t>
  </si>
  <si>
    <t>Bahena, Adelfo / Maricela</t>
  </si>
  <si>
    <t>57C01-1003-MF-036</t>
  </si>
  <si>
    <t>946 S US 33</t>
  </si>
  <si>
    <t>Belmares, Roberto</t>
  </si>
  <si>
    <t>57C01-1002-MF-024</t>
  </si>
  <si>
    <t xml:space="preserve">Pacheco, Jose </t>
  </si>
  <si>
    <t>57C01-1006-MF-084</t>
  </si>
  <si>
    <t xml:space="preserve">706 S Martin St </t>
  </si>
  <si>
    <t xml:space="preserve">Fields, Heather </t>
  </si>
  <si>
    <t>57C01-1003-MF-040</t>
  </si>
  <si>
    <t>207 E Vine St</t>
  </si>
  <si>
    <t xml:space="preserve">Chausse, Karen </t>
  </si>
  <si>
    <t>57D01-1006-MF-079</t>
  </si>
  <si>
    <t xml:space="preserve">715 Dowling St </t>
  </si>
  <si>
    <t>Eifrid, Michael / Theda</t>
  </si>
  <si>
    <t>57D01-1006-MF-083</t>
  </si>
  <si>
    <t xml:space="preserve">4374 W 275 S </t>
  </si>
  <si>
    <t xml:space="preserve">Phillips, Robert / Nichols, Shannon </t>
  </si>
  <si>
    <t>57C01-1006-MF-076</t>
  </si>
  <si>
    <t xml:space="preserve">330 E Mitchell St </t>
  </si>
  <si>
    <t>Heingartner, Daniel / Carol</t>
  </si>
  <si>
    <t>57D01-0901-MF-012</t>
  </si>
  <si>
    <t>1592 S Old St Rd 3</t>
  </si>
  <si>
    <t xml:space="preserve">53016.56              tax sale </t>
  </si>
  <si>
    <t xml:space="preserve">Munger, Steven / Davie, Eric </t>
  </si>
  <si>
    <t>57D01-0609-MF-094</t>
  </si>
  <si>
    <t>2007-051</t>
  </si>
  <si>
    <t xml:space="preserve">7165 E Hopewell Rd </t>
  </si>
  <si>
    <t>97360.74              162.68</t>
  </si>
  <si>
    <t>57C01-0809-MF-109</t>
  </si>
  <si>
    <t>217 Granada Dr</t>
  </si>
  <si>
    <t>57D01-0809-MF-096</t>
  </si>
  <si>
    <t>10744 N SR 3</t>
  </si>
  <si>
    <t xml:space="preserve">Griffith, Travis </t>
  </si>
  <si>
    <t>57D1-0809-MF-106</t>
  </si>
  <si>
    <t>Lot 28 Fricks West Noble Estate</t>
  </si>
  <si>
    <t>Nancy Barrows/George Hunter Estate</t>
  </si>
  <si>
    <t>Wainwrght, Michael / Kelli</t>
  </si>
  <si>
    <t>57C01-0603-MF-031</t>
  </si>
  <si>
    <t>2006-134</t>
  </si>
  <si>
    <t>504 Wayne Dr</t>
  </si>
  <si>
    <t>2006-135</t>
  </si>
  <si>
    <t>Formanek, Stella / Hansen, Sherri</t>
  </si>
  <si>
    <t>57D01-0805-MF-060</t>
  </si>
  <si>
    <t>3083 S US Hwy 33</t>
  </si>
  <si>
    <t>Springer, Mildred</t>
  </si>
  <si>
    <t>1395 S St Rd 109</t>
  </si>
  <si>
    <t>Decker, Norma / Rick Stoner Estate</t>
  </si>
  <si>
    <t xml:space="preserve">1021 S 425 W </t>
  </si>
  <si>
    <t>57D01-0301-MF-001</t>
  </si>
  <si>
    <t>407 S First St</t>
  </si>
  <si>
    <t xml:space="preserve">Arndt, Susan / David </t>
  </si>
  <si>
    <t>57C01-0404-MF-049</t>
  </si>
  <si>
    <t>1490 E 500 N</t>
  </si>
  <si>
    <t xml:space="preserve">Halterman, Pamela / Forbes, Teresa </t>
  </si>
  <si>
    <t>57C01-0609-MF-103</t>
  </si>
  <si>
    <t>2007-006</t>
  </si>
  <si>
    <t>1584 S US 33</t>
  </si>
  <si>
    <t>Jones, Chad J</t>
  </si>
  <si>
    <t xml:space="preserve">Sattler, Josh / Sara </t>
  </si>
  <si>
    <t>57C01-0801-MF-007</t>
  </si>
  <si>
    <t>2008-185</t>
  </si>
  <si>
    <t>210 W Jefferson St</t>
  </si>
  <si>
    <t xml:space="preserve">Herendeen, Gale / Linda </t>
  </si>
  <si>
    <t>57C01-0802-MF-021</t>
  </si>
  <si>
    <t>2008-186</t>
  </si>
  <si>
    <t xml:space="preserve">3715 W Ft Wayne </t>
  </si>
  <si>
    <t xml:space="preserve">Lortie, Frank / Barr, Jennifer </t>
  </si>
  <si>
    <t>57D01-0802-MF-021</t>
  </si>
  <si>
    <t>2008-187</t>
  </si>
  <si>
    <t>5513 S St Rd 109</t>
  </si>
  <si>
    <t>2008-188</t>
  </si>
  <si>
    <t xml:space="preserve">201 Grand St </t>
  </si>
  <si>
    <t>55693.44                4.01</t>
  </si>
  <si>
    <t>57D01-0706-MF-066</t>
  </si>
  <si>
    <t>2007-222</t>
  </si>
  <si>
    <t>2007-223</t>
  </si>
  <si>
    <t>2019 Granny Smith Pl</t>
  </si>
  <si>
    <t xml:space="preserve">Followell, Lisa </t>
  </si>
  <si>
    <t>57D01-0705-MF-055</t>
  </si>
  <si>
    <t>Cook, Arlene</t>
  </si>
  <si>
    <t>57D01-0603-MF-024</t>
  </si>
  <si>
    <t>2006-156</t>
  </si>
  <si>
    <t>Thompson, Jesse</t>
  </si>
  <si>
    <t>Wolf Lake, IN  46796</t>
  </si>
  <si>
    <t>Myers, Matthew / Targgart, Brenda</t>
  </si>
  <si>
    <t>Cramer, Diana</t>
  </si>
  <si>
    <t>57C01-0912-MF-169</t>
  </si>
  <si>
    <t>4900 E State Rd 8</t>
  </si>
  <si>
    <t xml:space="preserve">Bertram, jamie </t>
  </si>
  <si>
    <t xml:space="preserve">Allen, Frank / Janet </t>
  </si>
  <si>
    <t>57D01-1002-MF-015</t>
  </si>
  <si>
    <t>308 Ley St</t>
  </si>
  <si>
    <t>57C01-0911-MF-146</t>
  </si>
  <si>
    <t xml:space="preserve">111Conlogue Ave </t>
  </si>
  <si>
    <t>Ernsberger, Tamyra</t>
  </si>
  <si>
    <t>57C01-0911-MF-152</t>
  </si>
  <si>
    <t xml:space="preserve">2118 Canyon Dr </t>
  </si>
  <si>
    <t xml:space="preserve">Budd, Jeffrey / Sandra </t>
  </si>
  <si>
    <t>57C01-0911-MF-154</t>
  </si>
  <si>
    <t xml:space="preserve">845 Lions Dr </t>
  </si>
  <si>
    <t xml:space="preserve">Litton Loan Servicing </t>
  </si>
  <si>
    <t>3274 E 415 N</t>
  </si>
  <si>
    <t>57C01-0602-MF-018</t>
  </si>
  <si>
    <t>2006-127</t>
  </si>
  <si>
    <t xml:space="preserve">309 W Williams St </t>
  </si>
  <si>
    <t>Hossler, Larry G</t>
  </si>
  <si>
    <t>Snider, Brian</t>
  </si>
  <si>
    <t>57C01-0705-MF-059</t>
  </si>
  <si>
    <t>57C01-0710-MF-151</t>
  </si>
  <si>
    <t>2008-093</t>
  </si>
  <si>
    <t xml:space="preserve">1061 S 250 W </t>
  </si>
  <si>
    <t>2007-017</t>
  </si>
  <si>
    <t>116 N Sheridan</t>
  </si>
  <si>
    <t>86624.79           187.00</t>
  </si>
  <si>
    <t>57D01-0906-MF-078</t>
  </si>
  <si>
    <t>3147 W Wolf Lake Rd</t>
  </si>
  <si>
    <t>205 S Albany St</t>
  </si>
  <si>
    <t xml:space="preserve">Barrett, Timothy / Cynthai </t>
  </si>
  <si>
    <t>57C01-0901-MF-009</t>
  </si>
  <si>
    <t>Gonzalez, Gabriel</t>
  </si>
  <si>
    <t>57C01-0901-MF-008</t>
  </si>
  <si>
    <t>903 W 2nd St</t>
  </si>
  <si>
    <t>McGloughlin, Kevin</t>
  </si>
  <si>
    <t>57C01-0901-MF-005</t>
  </si>
  <si>
    <t>5606 S 500 W-57</t>
  </si>
  <si>
    <t>202 Third St</t>
  </si>
  <si>
    <t xml:space="preserve">Chaffins, Phillip </t>
  </si>
  <si>
    <t>57C01-0609-MF-105</t>
  </si>
  <si>
    <t>2007-109</t>
  </si>
  <si>
    <t xml:space="preserve">302 Jackson St </t>
  </si>
  <si>
    <t>1037 S 500 E</t>
  </si>
  <si>
    <t>54786.35                        147.41</t>
  </si>
  <si>
    <t>2006-043</t>
  </si>
  <si>
    <t>235 N Jefferson St</t>
  </si>
  <si>
    <t>Burt Blee Dixon Sutton Bloom                          260-426-1300</t>
  </si>
  <si>
    <t xml:space="preserve">Langohr, Cindy </t>
  </si>
  <si>
    <t>57C01-0708-MF-116</t>
  </si>
  <si>
    <t xml:space="preserve">Cordial, Derrick / Long, Casey </t>
  </si>
  <si>
    <t>163663.77        358.23+</t>
  </si>
  <si>
    <t>57C01-0611-MF-135</t>
  </si>
  <si>
    <t>2007-073</t>
  </si>
  <si>
    <t xml:space="preserve">215 N Park Ave </t>
  </si>
  <si>
    <t>123133.79            157.36</t>
  </si>
  <si>
    <t>57C01-0611-MF-141</t>
  </si>
  <si>
    <t>2007-092</t>
  </si>
  <si>
    <t>804 E Diamond St</t>
  </si>
  <si>
    <t xml:space="preserve">McNutt, Brian </t>
  </si>
  <si>
    <t>57C01-0612-MF-148</t>
  </si>
  <si>
    <t>2007-093</t>
  </si>
  <si>
    <t>510 Ley St</t>
  </si>
  <si>
    <t xml:space="preserve">Kahn, Larry / Thelma </t>
  </si>
  <si>
    <t>57C01-0612-MF-144</t>
  </si>
  <si>
    <t>2007-094</t>
  </si>
  <si>
    <t>5440 S 600 E-57</t>
  </si>
  <si>
    <t>21254.85                404.20</t>
  </si>
  <si>
    <t>57C01-0412-MF-135</t>
  </si>
  <si>
    <t>509 Grand St</t>
  </si>
  <si>
    <t xml:space="preserve">Ternet, Billy / Loretta </t>
  </si>
  <si>
    <t>414 Matthews St</t>
  </si>
  <si>
    <t xml:space="preserve">Nelson, Larry / Elizabeth </t>
  </si>
  <si>
    <t>57C01-0704-MF-048</t>
  </si>
  <si>
    <t>2007-193</t>
  </si>
  <si>
    <t xml:space="preserve">Bolinger, Chad / Jody </t>
  </si>
  <si>
    <t>57D01-0710-MF-128</t>
  </si>
  <si>
    <t>2008-104</t>
  </si>
  <si>
    <t>4663 S 450 W</t>
  </si>
  <si>
    <t xml:space="preserve">Bradley, Harold / Mariyln </t>
  </si>
  <si>
    <t>2001 Bowie Ct</t>
  </si>
  <si>
    <t xml:space="preserve">Countrywide </t>
  </si>
  <si>
    <t>Birch, Sue Ann</t>
  </si>
  <si>
    <t>57C01-0807-MF-080</t>
  </si>
  <si>
    <t>Johnson Blumberg &amp; Assoc                  312-541-9710</t>
  </si>
  <si>
    <t xml:space="preserve">Gunkel, Laura </t>
  </si>
  <si>
    <t>57D01-0901-MF-017</t>
  </si>
  <si>
    <t>1132 S 90 W</t>
  </si>
  <si>
    <t xml:space="preserve">9861 N Steinbarger Lk Rd </t>
  </si>
  <si>
    <t>57C01-0303-MF-023</t>
  </si>
  <si>
    <t>2037 W 250 S</t>
  </si>
  <si>
    <t>513 Kathryns Ct</t>
  </si>
  <si>
    <t>57D01-0506-MF-029</t>
  </si>
  <si>
    <t>9790 N Steinbarger Lake Rd</t>
  </si>
  <si>
    <t xml:space="preserve">1426 Lincolnway W </t>
  </si>
  <si>
    <t xml:space="preserve">Keck, L Kevin </t>
  </si>
  <si>
    <t>57D01-0702-MF-022</t>
  </si>
  <si>
    <t>2007-167</t>
  </si>
  <si>
    <t xml:space="preserve">663 Dowling St </t>
  </si>
  <si>
    <t xml:space="preserve">Ernsberger, Tyler / Coney, Jeannette </t>
  </si>
  <si>
    <t>119410.50       319.06</t>
  </si>
  <si>
    <t>88463.17              286.18</t>
  </si>
  <si>
    <t>2007-147</t>
  </si>
  <si>
    <t xml:space="preserve">611 Jackson St </t>
  </si>
  <si>
    <t xml:space="preserve">Coburn, Rick / Martha </t>
  </si>
  <si>
    <t>57C01-1001-MF-004</t>
  </si>
  <si>
    <t>57D01-1003-MF-035</t>
  </si>
  <si>
    <t xml:space="preserve">203 E Perry Rd </t>
  </si>
  <si>
    <t>McCorkel, John R</t>
  </si>
  <si>
    <t>57C01-1003-MF-045</t>
  </si>
  <si>
    <t xml:space="preserve">9127 E Baseline Rd </t>
  </si>
  <si>
    <t>57C01-1004-MF-048</t>
  </si>
  <si>
    <t xml:space="preserve">6066 E Beck Lk Rd N </t>
  </si>
  <si>
    <t>5493 South St Rd 109-57</t>
  </si>
  <si>
    <t xml:space="preserve">Columbia City </t>
  </si>
  <si>
    <t>Burt Blee Dixon Sutton Bloom                        260-426-1300</t>
  </si>
  <si>
    <t xml:space="preserve">Judgement / Taxes/Liens </t>
  </si>
  <si>
    <t>105185.53     1523.12</t>
  </si>
  <si>
    <t>103306.58      320.28</t>
  </si>
  <si>
    <t xml:space="preserve">Crouse, James </t>
  </si>
  <si>
    <t>2006-002</t>
  </si>
  <si>
    <t>2006-003</t>
  </si>
  <si>
    <t>2006-004</t>
  </si>
  <si>
    <t>2006-005</t>
  </si>
  <si>
    <t>2006-006</t>
  </si>
  <si>
    <t>414 Chiswell Run</t>
  </si>
  <si>
    <t xml:space="preserve">202 Townline Rd </t>
  </si>
  <si>
    <t>2008-218</t>
  </si>
  <si>
    <t>Fender, Lawanna</t>
  </si>
  <si>
    <t>57C01-0802-MF-026</t>
  </si>
  <si>
    <t>2008-219</t>
  </si>
  <si>
    <t>7303 Decker St</t>
  </si>
  <si>
    <t>2008-220</t>
  </si>
  <si>
    <t xml:space="preserve">Keen, Kenneth / Lolita </t>
  </si>
  <si>
    <t>57C01-0603-MF-030</t>
  </si>
  <si>
    <t>2006-133</t>
  </si>
  <si>
    <t>0454 S 1100 E</t>
  </si>
  <si>
    <t>1855 S Second St</t>
  </si>
  <si>
    <t>71620.38     220.17</t>
  </si>
  <si>
    <t>21743.43                   269.20         328.24</t>
  </si>
  <si>
    <t xml:space="preserve">Gottfried, Robert / Rose </t>
  </si>
  <si>
    <t>8284 N 100 E</t>
  </si>
  <si>
    <t xml:space="preserve">Anderson, Doug </t>
  </si>
  <si>
    <t>57C01-0409-MF-099</t>
  </si>
  <si>
    <t>4244 N 150 E</t>
  </si>
  <si>
    <t>217112.35         874.98</t>
  </si>
  <si>
    <t>128 W Lake Point Dr</t>
  </si>
  <si>
    <t>85313.39            1181.14</t>
  </si>
  <si>
    <t>57D01-0402-MF-014</t>
  </si>
  <si>
    <t>216 E Wayne St</t>
  </si>
  <si>
    <t>McNamara, Loretta</t>
  </si>
  <si>
    <t>57D01-0508-MF-039</t>
  </si>
  <si>
    <t>214 E Lisle St</t>
  </si>
  <si>
    <t xml:space="preserve">Fleckenstein, John </t>
  </si>
  <si>
    <t>417 S Sunset Shores Rd</t>
  </si>
  <si>
    <t>72506.57        1245.25</t>
  </si>
  <si>
    <t xml:space="preserve">Zimmerman, Cecil / Diana </t>
  </si>
  <si>
    <t>57C01-0601-MF-005</t>
  </si>
  <si>
    <t>2006-193</t>
  </si>
  <si>
    <t>1267 E Summitt St</t>
  </si>
  <si>
    <t>51791.95          1091.58</t>
  </si>
  <si>
    <t>Feiwell &amp; Hannoy        317-237-2727</t>
  </si>
  <si>
    <t>Halsey, Erica</t>
  </si>
  <si>
    <t>57C01-0408-MF-088</t>
  </si>
  <si>
    <t>9277 N 150 E</t>
  </si>
  <si>
    <t>Richardson, Franklin / Kimberly</t>
  </si>
  <si>
    <t xml:space="preserve">310 Prairie </t>
  </si>
  <si>
    <t>703 Berry Ln</t>
  </si>
  <si>
    <t>na</t>
  </si>
  <si>
    <t>Coffey, Carthel</t>
  </si>
  <si>
    <t>Lankford, John / Michele</t>
  </si>
  <si>
    <t>57D01-0310-MF-057</t>
  </si>
  <si>
    <t xml:space="preserve">8591 E Circle Dr </t>
  </si>
  <si>
    <t>2007-001</t>
  </si>
  <si>
    <t>57C01-0308-MF-065</t>
  </si>
  <si>
    <t xml:space="preserve">10203 North 700 West </t>
  </si>
  <si>
    <t xml:space="preserve">Fields, Herbert and Judith </t>
  </si>
  <si>
    <t>57D01-0310-MF-056</t>
  </si>
  <si>
    <t xml:space="preserve">10133 East 400 South </t>
  </si>
  <si>
    <t xml:space="preserve">Hogle, Ronald and Carla </t>
  </si>
  <si>
    <t>57C01-0309-MF-074</t>
  </si>
  <si>
    <t>209 Kingswood Dr</t>
  </si>
  <si>
    <t xml:space="preserve">Payne, Eddie / Roxanne </t>
  </si>
  <si>
    <t>57C01-0902-MF-032</t>
  </si>
  <si>
    <t>734 Mott St</t>
  </si>
  <si>
    <t xml:space="preserve">Kline, James </t>
  </si>
  <si>
    <t>57C01-0901-MF-011</t>
  </si>
  <si>
    <t xml:space="preserve">1137 N Sawyer Rd </t>
  </si>
  <si>
    <t xml:space="preserve">McKinnon, Jill </t>
  </si>
  <si>
    <t>57C01-0611-MF-127</t>
  </si>
  <si>
    <t>2007-148</t>
  </si>
  <si>
    <t xml:space="preserve">515 Wood St </t>
  </si>
  <si>
    <t xml:space="preserve">Bauer, Michael / Sue </t>
  </si>
  <si>
    <t>57D01-0703-MF-026</t>
  </si>
  <si>
    <t>2007-149</t>
  </si>
  <si>
    <t xml:space="preserve">11900 E 100 S </t>
  </si>
  <si>
    <t xml:space="preserve">Pearson, Tammara </t>
  </si>
  <si>
    <t>1176 S US 33</t>
  </si>
  <si>
    <t>2007-152</t>
  </si>
  <si>
    <t xml:space="preserve">1022 S 250 W </t>
  </si>
  <si>
    <t xml:space="preserve">Deer Run Corp / Placido, Robert </t>
  </si>
  <si>
    <t>57C01-0611-MF-140</t>
  </si>
  <si>
    <t>2007-089</t>
  </si>
  <si>
    <t xml:space="preserve">107 D Senior Way </t>
  </si>
  <si>
    <t>92797.77            1610.92</t>
  </si>
  <si>
    <t xml:space="preserve">McKinley, Katrina </t>
  </si>
  <si>
    <t>57C01-0611-MF-125</t>
  </si>
  <si>
    <t>57D01-0508-MF-040</t>
  </si>
  <si>
    <t>2005-118</t>
  </si>
  <si>
    <t>2005-119</t>
  </si>
  <si>
    <t>Blecker Brodey Andrews                317-574-0700</t>
  </si>
  <si>
    <t>Foster, Gladys</t>
  </si>
  <si>
    <t>Ault, Karen</t>
  </si>
  <si>
    <t>8364 E 300 S</t>
  </si>
  <si>
    <t xml:space="preserve">Richendollar, James </t>
  </si>
  <si>
    <t>57C01-0809-MF-117</t>
  </si>
  <si>
    <t xml:space="preserve">Nelson, Tona </t>
  </si>
  <si>
    <t>57D01-0704-MF-044</t>
  </si>
  <si>
    <t>46668.22             83.27</t>
  </si>
  <si>
    <t>57D01-0309-MF-050</t>
  </si>
  <si>
    <t xml:space="preserve">1010 West Pleasant Pt </t>
  </si>
  <si>
    <t xml:space="preserve">Goldsmith, Julie / Lawrence </t>
  </si>
  <si>
    <t>57C01-1003-MF-044</t>
  </si>
  <si>
    <t>112 VanScoyoc St</t>
  </si>
  <si>
    <t xml:space="preserve">Shaub, Michkey / Cindy </t>
  </si>
  <si>
    <t>57C01-0912-MF-167</t>
  </si>
  <si>
    <t>619 Mott St</t>
  </si>
  <si>
    <t xml:space="preserve">Graves, Jeremy </t>
  </si>
  <si>
    <t>57D01-1004-MF-051</t>
  </si>
  <si>
    <t>216 VanScoyoc</t>
  </si>
  <si>
    <t>Elliott, Susie / Alderfer, Merle</t>
  </si>
  <si>
    <t>57D01-1003-MF-039</t>
  </si>
  <si>
    <t xml:space="preserve">1081 S 700 W </t>
  </si>
  <si>
    <t xml:space="preserve">Gutierrez, George / Maria </t>
  </si>
  <si>
    <t>57D01-0909-MF-103</t>
  </si>
  <si>
    <t>304 E 6th St</t>
  </si>
  <si>
    <t>Vorndran, Douglas / Patricia</t>
  </si>
  <si>
    <t>57D01-1003-MF-036</t>
  </si>
  <si>
    <t xml:space="preserve">4571 W 500 S </t>
  </si>
  <si>
    <t xml:space="preserve">Cleland, Samuel </t>
  </si>
  <si>
    <t>57C01-1004-MF-054</t>
  </si>
  <si>
    <t>2007-043</t>
  </si>
  <si>
    <t xml:space="preserve">4652 E Northport Rd </t>
  </si>
  <si>
    <t xml:space="preserve">105969.78            523.81 </t>
  </si>
  <si>
    <t xml:space="preserve">Johnson, Patricia </t>
  </si>
  <si>
    <t>2006-147</t>
  </si>
  <si>
    <t>132 Westlake Pt Dr</t>
  </si>
  <si>
    <t xml:space="preserve">226  Kingswood Dr </t>
  </si>
  <si>
    <t xml:space="preserve">Kline, Brandy </t>
  </si>
  <si>
    <t>Feiwell &amp; Hannoy                    317-237-2727</t>
  </si>
  <si>
    <t>2008-181</t>
  </si>
  <si>
    <t>661 N St Rd 9</t>
  </si>
  <si>
    <t xml:space="preserve">McGee, Janes </t>
  </si>
  <si>
    <t>57D01-0801-MF-004</t>
  </si>
  <si>
    <t>2008-182</t>
  </si>
  <si>
    <t>429 Matthew St</t>
  </si>
  <si>
    <t>57C01-0802-MF-024</t>
  </si>
  <si>
    <t>914 E Seneca St</t>
  </si>
  <si>
    <t>Doyle &amp; Friedmeyer                        317-264-5000</t>
  </si>
  <si>
    <t>57C01-0408-MF-090</t>
  </si>
  <si>
    <t>1130 N 25 W</t>
  </si>
  <si>
    <t xml:space="preserve">Berydas, Charles </t>
  </si>
  <si>
    <t>57D01-0604-MF-040</t>
  </si>
  <si>
    <t>Christopher Hill and Assoc                   502-226-6100</t>
  </si>
  <si>
    <t>2006-189</t>
  </si>
  <si>
    <t>91928.50     935.63</t>
  </si>
  <si>
    <t>903 S Main St</t>
  </si>
  <si>
    <t>71349.63             243.21</t>
  </si>
  <si>
    <t>Ousley, Elsie</t>
  </si>
  <si>
    <t>57C01-0406-MF-069</t>
  </si>
  <si>
    <t>304 N Riley St</t>
  </si>
  <si>
    <t>Web update    11-15-2010</t>
  </si>
  <si>
    <t xml:space="preserve">786.041.55     </t>
  </si>
  <si>
    <t>average prop value</t>
  </si>
  <si>
    <t>57C01-0408-MF-081</t>
  </si>
  <si>
    <t>2321 S 425 W</t>
  </si>
  <si>
    <t>2008-129</t>
  </si>
  <si>
    <t xml:space="preserve">Huntington National Bnak </t>
  </si>
  <si>
    <t xml:space="preserve">Renkenberger, James / Minor, Laurie </t>
  </si>
  <si>
    <t xml:space="preserve">Wicker, Tina / Graber, Misty </t>
  </si>
  <si>
    <t>57D01-0812-MF-146</t>
  </si>
  <si>
    <t>600 W 2nd St</t>
  </si>
  <si>
    <t>616 Wedgewood Dr</t>
  </si>
  <si>
    <t xml:space="preserve">Gutman, James / Julie </t>
  </si>
  <si>
    <t>57D01-0507-MF-034</t>
  </si>
  <si>
    <t>1900 N Long Lk Rd</t>
  </si>
  <si>
    <t xml:space="preserve">Monahan, Ronald / Harrison, Bernice </t>
  </si>
  <si>
    <t>73749.39       450.76</t>
  </si>
  <si>
    <t>57D01-0710-MF-117</t>
  </si>
  <si>
    <t xml:space="preserve">Noragon, Kenneth </t>
  </si>
  <si>
    <t>2007-238</t>
  </si>
  <si>
    <t>6239 W Noe St</t>
  </si>
  <si>
    <t xml:space="preserve">Morris, Rickie </t>
  </si>
  <si>
    <t>57C01-0803-MF-031</t>
  </si>
  <si>
    <t>2008-211</t>
  </si>
  <si>
    <t xml:space="preserve">207 E Miller St </t>
  </si>
  <si>
    <t>Brown, Coleen</t>
  </si>
  <si>
    <t>57C01-0801-MF-001</t>
  </si>
  <si>
    <t>2008-212</t>
  </si>
  <si>
    <t>3285 W Quiet Rd</t>
  </si>
  <si>
    <t xml:space="preserve">Swander, Fred </t>
  </si>
  <si>
    <t>57C01-0411-MF-122</t>
  </si>
  <si>
    <t>120 First St</t>
  </si>
  <si>
    <t>16367.26                 984.38</t>
  </si>
  <si>
    <t>Hutcherson, Robert</t>
  </si>
  <si>
    <t>608 E Hazel St</t>
  </si>
  <si>
    <t>57608.54               714.35            676.28</t>
  </si>
  <si>
    <t xml:space="preserve">Jacobs, Shelby / Stella </t>
  </si>
  <si>
    <t>57C01-0504-MF-043</t>
  </si>
  <si>
    <t>227 Olive St</t>
  </si>
  <si>
    <t>2006-020</t>
  </si>
  <si>
    <t>603 N Water St</t>
  </si>
  <si>
    <t xml:space="preserve">Clarkson, Ronald / Denita </t>
  </si>
  <si>
    <t>57C01-0411-MF-115</t>
  </si>
  <si>
    <t>2006-021</t>
  </si>
  <si>
    <t xml:space="preserve">400 S Main St </t>
  </si>
  <si>
    <t>Laotto</t>
  </si>
  <si>
    <t>96071.11              1201.30</t>
  </si>
  <si>
    <t>57C01-0508-PL-022</t>
  </si>
  <si>
    <t>2006-022</t>
  </si>
  <si>
    <t>Nelson, Jody Lee</t>
  </si>
  <si>
    <t>2008-139</t>
  </si>
  <si>
    <t>215 Oakwood Dr</t>
  </si>
  <si>
    <t>Indymac Bank</t>
  </si>
  <si>
    <t xml:space="preserve">Musser, Glen / Sheila </t>
  </si>
  <si>
    <t>57D01-0712-MF149</t>
  </si>
  <si>
    <t>2008-140</t>
  </si>
  <si>
    <t xml:space="preserve">4784 E 1100 N </t>
  </si>
  <si>
    <t>First Federal Savings Bank</t>
  </si>
  <si>
    <t xml:space="preserve">Skidgel, Theresa </t>
  </si>
  <si>
    <t>2006-138</t>
  </si>
  <si>
    <t>1864 S Hutoka Ave</t>
  </si>
  <si>
    <t xml:space="preserve">Greer, Jay / Patricia </t>
  </si>
  <si>
    <t>57C01-0503-MF-024</t>
  </si>
  <si>
    <t>1868 S Hutoka Ave</t>
  </si>
  <si>
    <t>Nationstar Mortgage</t>
  </si>
  <si>
    <t>Kroger Gardis Regas                 317-692-9000</t>
  </si>
  <si>
    <t>2008-152</t>
  </si>
  <si>
    <t xml:space="preserve">Everage, Ralph / Recinda </t>
  </si>
  <si>
    <t xml:space="preserve">601 S Allen Chapel Rd </t>
  </si>
  <si>
    <t>Wood Tuohy Gleason Mercer                         317-636-3551</t>
  </si>
  <si>
    <t>Leer, Rebecca</t>
  </si>
  <si>
    <t>57C01-0403-MF-027</t>
  </si>
  <si>
    <t>123 W Shalley Dr</t>
  </si>
  <si>
    <t>57C01-0403-MF-020</t>
  </si>
  <si>
    <t>257 E US Hwy 6</t>
  </si>
  <si>
    <t>57D01-0808-MF-087</t>
  </si>
  <si>
    <t>506 Kathryns Ct</t>
  </si>
  <si>
    <t>National City Real Estate</t>
  </si>
  <si>
    <t>Browning, Ivan / Ellen</t>
  </si>
  <si>
    <t>57D01-0810-MF-121</t>
  </si>
  <si>
    <t>57C01-0706-MF-065</t>
  </si>
  <si>
    <t>2007-221</t>
  </si>
  <si>
    <t>213 S Albany St</t>
  </si>
  <si>
    <t xml:space="preserve">Larkin, Robert </t>
  </si>
  <si>
    <t>57C01-0709-MF-117</t>
  </si>
  <si>
    <t>2008-042</t>
  </si>
  <si>
    <t>6545 W Maple St</t>
  </si>
  <si>
    <t>2006-149</t>
  </si>
  <si>
    <t>2005-046</t>
  </si>
  <si>
    <t>2005-047</t>
  </si>
  <si>
    <t>2005-048</t>
  </si>
  <si>
    <t>57D01-0706-MF-068</t>
  </si>
  <si>
    <t>Swan/ Allen</t>
  </si>
  <si>
    <t xml:space="preserve">516 Freds Court </t>
  </si>
  <si>
    <t>2008-079</t>
  </si>
  <si>
    <t xml:space="preserve">Wicker, Tina </t>
  </si>
  <si>
    <t xml:space="preserve">Rothgeb-Elliott, Patricia </t>
  </si>
  <si>
    <t>57D01-0602-MF-009</t>
  </si>
  <si>
    <t>57C01-0509-MF-092</t>
  </si>
  <si>
    <t>2006-044</t>
  </si>
  <si>
    <t xml:space="preserve">506 N 125 E </t>
  </si>
  <si>
    <t>O'Connor Auersch                     317-783-3333</t>
  </si>
  <si>
    <t>Phillip A Norman          219-462-5104</t>
  </si>
  <si>
    <t xml:space="preserve">Perkins, Patrick / Venessa </t>
  </si>
  <si>
    <t>57D01-0312-MF-071</t>
  </si>
  <si>
    <t>10565 E 1000 N</t>
  </si>
  <si>
    <t>Browning, Ellen / Ivan</t>
  </si>
  <si>
    <t xml:space="preserve">Frick, Lana / Yoder, Tobias </t>
  </si>
  <si>
    <t>2006-087</t>
  </si>
  <si>
    <t xml:space="preserve">Herron, Teresa </t>
  </si>
  <si>
    <t>57C01-0509-MF-097</t>
  </si>
  <si>
    <t>2006-088</t>
  </si>
  <si>
    <t xml:space="preserve">256 N 375 W </t>
  </si>
  <si>
    <t xml:space="preserve">Richards, Cory </t>
  </si>
  <si>
    <t>57C01-0609-MF-108</t>
  </si>
  <si>
    <t>2007-030</t>
  </si>
  <si>
    <t xml:space="preserve">502 E Wabash </t>
  </si>
  <si>
    <t>Wells Fargo Bank</t>
  </si>
  <si>
    <t xml:space="preserve">Metzger, Darin / Alva </t>
  </si>
  <si>
    <t>2007-037</t>
  </si>
  <si>
    <t>3732 W Wilt</t>
  </si>
  <si>
    <t>108323.05         245.31</t>
  </si>
  <si>
    <t xml:space="preserve">Noble </t>
  </si>
  <si>
    <t>57C01-0401-MF-004</t>
  </si>
  <si>
    <t>2007-076</t>
  </si>
  <si>
    <t>Burt Blee Dixon Sutton Bloom                                  260-426-1300</t>
  </si>
  <si>
    <t xml:space="preserve">Savage, Jed </t>
  </si>
  <si>
    <t>57C01-0608-MF-101</t>
  </si>
  <si>
    <t>2007-033</t>
  </si>
  <si>
    <t>0180 Herron Dr</t>
  </si>
  <si>
    <t>Kuehner, Thomas / Linda (deceased)</t>
  </si>
  <si>
    <t>57C01-1005-MF-066</t>
  </si>
  <si>
    <t>4626 W B Dr</t>
  </si>
  <si>
    <t xml:space="preserve">Pratt, Billy / Katherine </t>
  </si>
  <si>
    <t>57C01-1005-MF-061</t>
  </si>
  <si>
    <t>3432 N 650 W</t>
  </si>
  <si>
    <t xml:space="preserve">Christlieb, Calvin L </t>
  </si>
  <si>
    <t>57C01-1005-MF-063</t>
  </si>
  <si>
    <t>422 Drake Rd</t>
  </si>
  <si>
    <t xml:space="preserve">Woolard, Robert W </t>
  </si>
  <si>
    <t>57C01-1005-MF-069</t>
  </si>
  <si>
    <t xml:space="preserve">217 S Lincoln St </t>
  </si>
  <si>
    <t xml:space="preserve">Berghoff, Gustave / Kathy </t>
  </si>
  <si>
    <t>57C01-1005-MF-067</t>
  </si>
  <si>
    <t xml:space="preserve">5701 E 250 S </t>
  </si>
  <si>
    <t>Allen, Steven</t>
  </si>
  <si>
    <t>57C01-1004-MF-055</t>
  </si>
  <si>
    <t>434 &amp; 436 Lillian St</t>
  </si>
  <si>
    <t>57C01-0905-MF-081</t>
  </si>
  <si>
    <t>427 Prospect Dr</t>
  </si>
  <si>
    <t>Fogwell, Carroll</t>
  </si>
  <si>
    <t>57C01-0901-MF-014</t>
  </si>
  <si>
    <t>3569 W Cora St-57</t>
  </si>
  <si>
    <t xml:space="preserve">Godsey, Kathee </t>
  </si>
  <si>
    <t>57D01-0906-MF-079</t>
  </si>
  <si>
    <t xml:space="preserve">2558 S Pence </t>
  </si>
  <si>
    <t xml:space="preserve">Attorney Contact </t>
  </si>
  <si>
    <t xml:space="preserve">Terry, Shane and Connie Haven </t>
  </si>
  <si>
    <t>57D01-0306-MF-032</t>
  </si>
  <si>
    <t xml:space="preserve">Elkhart </t>
  </si>
  <si>
    <t xml:space="preserve">10044 Eagle Island Road </t>
  </si>
  <si>
    <t xml:space="preserve">Rome City </t>
  </si>
  <si>
    <t>111141.85             476.17</t>
  </si>
  <si>
    <t>143813.34            706.44</t>
  </si>
  <si>
    <t>128469.48       1485.36</t>
  </si>
  <si>
    <t>Johnson &amp; Beaman           765-662-7569</t>
  </si>
  <si>
    <t>57D01-0312-MF-076</t>
  </si>
  <si>
    <t>8122 N SR 9</t>
  </si>
  <si>
    <t>Patches, David / Deborah</t>
  </si>
  <si>
    <t>57D01-0005-CP-072</t>
  </si>
  <si>
    <t>2005-031</t>
  </si>
  <si>
    <t>2005-032</t>
  </si>
  <si>
    <t>2005-033</t>
  </si>
  <si>
    <t>2005-034</t>
  </si>
  <si>
    <t xml:space="preserve">Fair, Ricky </t>
  </si>
  <si>
    <t>57C01-0702-MF-019</t>
  </si>
  <si>
    <t>2007-144</t>
  </si>
  <si>
    <t xml:space="preserve">4780 W Albion Rd </t>
  </si>
  <si>
    <t xml:space="preserve">Robison, Michael / Blackshire, Sonya </t>
  </si>
  <si>
    <t>57D01-0702-MF-020</t>
  </si>
  <si>
    <t>2007-145</t>
  </si>
  <si>
    <t>57C01-0706-MF-076</t>
  </si>
  <si>
    <t>2007-239</t>
  </si>
  <si>
    <t>2131 W Candy Lane</t>
  </si>
  <si>
    <t>57D01-0712-MF-155</t>
  </si>
  <si>
    <t>408 Ley St</t>
  </si>
  <si>
    <t xml:space="preserve">Zellers, Jennifer / Shepherd, Charles </t>
  </si>
  <si>
    <t>57C01-0806-MF-071</t>
  </si>
  <si>
    <t>10695 W 200 S</t>
  </si>
  <si>
    <t xml:space="preserve">Gibson, Dustin </t>
  </si>
  <si>
    <t>101370.89     210.29</t>
  </si>
  <si>
    <t>57C01-0402-MF-012</t>
  </si>
  <si>
    <t>3100 N 350 W</t>
  </si>
  <si>
    <t>1011 W 100 S</t>
  </si>
  <si>
    <t xml:space="preserve">Willison, Jodi </t>
  </si>
  <si>
    <t>2007-071</t>
  </si>
  <si>
    <t>505 Morton St</t>
  </si>
  <si>
    <t>Flores, Miguel</t>
  </si>
  <si>
    <t xml:space="preserve">Arnold, Martha </t>
  </si>
  <si>
    <t>57D01-0607-MF-065</t>
  </si>
  <si>
    <t>8108 W Sequoia Way</t>
  </si>
  <si>
    <t>Carrillo, Leonor</t>
  </si>
  <si>
    <t>Pierce, Margaret</t>
  </si>
  <si>
    <t>57D01-0904-CC-139</t>
  </si>
  <si>
    <t>2008-088</t>
  </si>
  <si>
    <t xml:space="preserve">Mortimore, Travis </t>
  </si>
  <si>
    <t>2006-209</t>
  </si>
  <si>
    <t>614 N Riley St</t>
  </si>
  <si>
    <t xml:space="preserve">Kline, Kenneth </t>
  </si>
  <si>
    <t>57D1-0803-MF-039</t>
  </si>
  <si>
    <t>2008-213</t>
  </si>
  <si>
    <t>214 W Hazel St</t>
  </si>
  <si>
    <t>87223.43             894.27</t>
  </si>
  <si>
    <t>1019 N Allen Chapel Rd</t>
  </si>
  <si>
    <t>2007-070</t>
  </si>
  <si>
    <t>108426.95          750.40</t>
  </si>
  <si>
    <t>4360 N 700 E</t>
  </si>
  <si>
    <t>Tyler, William R</t>
  </si>
  <si>
    <t>57-D01-0912-MF-133</t>
  </si>
  <si>
    <t>11909 N Angling Rd</t>
  </si>
  <si>
    <t>Shrader, Phillip</t>
  </si>
  <si>
    <t>57-C01-1007-MF-090</t>
  </si>
  <si>
    <t xml:space="preserve">1306 Garden </t>
  </si>
  <si>
    <t>Litchfield, Richard</t>
  </si>
  <si>
    <t>57D01-1003-MF-027</t>
  </si>
  <si>
    <t>1560 N 1200 W</t>
  </si>
  <si>
    <t>Tayagua, Demecia / Agustin</t>
  </si>
  <si>
    <t>7322 W US 6</t>
  </si>
  <si>
    <t>225 S Main St</t>
  </si>
  <si>
    <t>Alspach, Michael / Alicia</t>
  </si>
  <si>
    <t>57C01-1003-MF-039</t>
  </si>
  <si>
    <t>1110 Westfield Ct</t>
  </si>
  <si>
    <t xml:space="preserve">502 Fred </t>
  </si>
  <si>
    <t xml:space="preserve">Blessing, Gregory </t>
  </si>
  <si>
    <t>57C01-0608-MF-097</t>
  </si>
  <si>
    <t xml:space="preserve">1900 N Long Lake Rd </t>
  </si>
  <si>
    <t xml:space="preserve">224 Cranberry Run </t>
  </si>
  <si>
    <t>57D1-0911-MF-144</t>
  </si>
  <si>
    <t xml:space="preserve">Miller, Mark / Wanda </t>
  </si>
  <si>
    <t>57C01-0801-MF-006</t>
  </si>
  <si>
    <t xml:space="preserve">100 Willow Bend </t>
  </si>
  <si>
    <t xml:space="preserve">Owens, Randy / Jaime </t>
  </si>
  <si>
    <t>57C01-0901-MF-007</t>
  </si>
  <si>
    <t xml:space="preserve">2211 E 1150 N </t>
  </si>
  <si>
    <t>Taylor, Kelly</t>
  </si>
  <si>
    <t>57C01-0911-MF-145</t>
  </si>
  <si>
    <t xml:space="preserve">412 Ley St </t>
  </si>
  <si>
    <t xml:space="preserve">Moore, Julie </t>
  </si>
  <si>
    <t>57C01-0610-MF-122</t>
  </si>
  <si>
    <t>2007-059</t>
  </si>
  <si>
    <t xml:space="preserve">5635 E 415 N </t>
  </si>
  <si>
    <t>Millhouse, Robert</t>
  </si>
  <si>
    <t>57D01-0809-MF-112</t>
  </si>
  <si>
    <t>315 S Orange St</t>
  </si>
  <si>
    <t>Swain, Jesse</t>
  </si>
  <si>
    <t>57C01-0811-MF-149</t>
  </si>
  <si>
    <t>3016 N St Rd 5</t>
  </si>
  <si>
    <t>57C01-0404-MF-037</t>
  </si>
  <si>
    <t>57C01-0703-MF-032</t>
  </si>
  <si>
    <t>2007-151</t>
  </si>
  <si>
    <t>Burke Costanza Cuppy                   219-769-1313</t>
  </si>
  <si>
    <t xml:space="preserve">Labitzke, Rodney / Karla </t>
  </si>
  <si>
    <t>57C01-0910-MF-141</t>
  </si>
  <si>
    <t xml:space="preserve">199 Jackson St </t>
  </si>
  <si>
    <t xml:space="preserve">Mosley, Tiffany </t>
  </si>
  <si>
    <t>57D01-1003-MF-024</t>
  </si>
  <si>
    <t>1317 N Lima Rd</t>
  </si>
  <si>
    <t xml:space="preserve">204 Harriman St </t>
  </si>
  <si>
    <t>Schrock, Jodi J</t>
  </si>
  <si>
    <t xml:space="preserve">Sturdivant, Derik / Cheryl </t>
  </si>
  <si>
    <t>57C01-0504-MF-041</t>
  </si>
  <si>
    <t>0354 Jackson St</t>
  </si>
  <si>
    <t>unk</t>
  </si>
  <si>
    <t>2006-122</t>
  </si>
  <si>
    <t>50443.92        82.51+</t>
  </si>
  <si>
    <t xml:space="preserve">Sawicki, John </t>
  </si>
  <si>
    <t>57D01-0601-MF-006</t>
  </si>
  <si>
    <t>2006-123</t>
  </si>
  <si>
    <t>105 Walnut St</t>
  </si>
  <si>
    <t>Rathke, Luann</t>
  </si>
  <si>
    <t>57D01-0602-MF-015</t>
  </si>
  <si>
    <t>84280.61        557.43</t>
  </si>
  <si>
    <t xml:space="preserve">Murphy, Donald / Dorina </t>
  </si>
  <si>
    <t>57C01-0508-MF-084</t>
  </si>
  <si>
    <t>2006-032</t>
  </si>
  <si>
    <t xml:space="preserve">702 W Williams </t>
  </si>
  <si>
    <t>2007-309</t>
  </si>
  <si>
    <t>215 Sammy Dr</t>
  </si>
  <si>
    <t>Doyle  &amp; Friedmeyer                      317-264-5000</t>
  </si>
  <si>
    <t xml:space="preserve">Miller, Autumn </t>
  </si>
  <si>
    <t>57C01-0603-MF-046</t>
  </si>
  <si>
    <t>2006-143</t>
  </si>
  <si>
    <t>Shapiro Van Ess Phillips             513-396-8100</t>
  </si>
  <si>
    <t>Gazarkiewicz, Casimer J</t>
  </si>
  <si>
    <t>57C01-0909-MF-117</t>
  </si>
  <si>
    <t>1402 Garden St</t>
  </si>
  <si>
    <t>JPMC Specialty</t>
  </si>
  <si>
    <t xml:space="preserve">Cochran, Lisa </t>
  </si>
  <si>
    <t>57D01-0806-MF-074</t>
  </si>
  <si>
    <t>1311 Lincolnway W</t>
  </si>
  <si>
    <t>57D01-0806-MF-071</t>
  </si>
  <si>
    <t>313 VanScoyoc St</t>
  </si>
  <si>
    <t xml:space="preserve">LaOtto Properties/ Parker, Gary </t>
  </si>
  <si>
    <t>57C01-0804-MF-042</t>
  </si>
  <si>
    <t>7202 Hathaway Rd</t>
  </si>
  <si>
    <t>Fort Wayne</t>
  </si>
  <si>
    <t>2008-137</t>
  </si>
  <si>
    <t>3606 W Goss Rd 57</t>
  </si>
  <si>
    <t>Ray, Stephen A (Lenacher Trust)</t>
  </si>
  <si>
    <t>57D01-0708-MF-104</t>
  </si>
  <si>
    <t>2008-138</t>
  </si>
  <si>
    <t>313 W Union St</t>
  </si>
  <si>
    <t>120135.18               174.68</t>
  </si>
  <si>
    <t xml:space="preserve">Noble, Jay </t>
  </si>
  <si>
    <t>57C01-0407-MF-073</t>
  </si>
  <si>
    <t>2008-230</t>
  </si>
  <si>
    <t>Espinoza, Veronica</t>
  </si>
  <si>
    <t>57D01-0804-MF-049</t>
  </si>
  <si>
    <t>2008-231</t>
  </si>
  <si>
    <t>744 Richmond St</t>
  </si>
  <si>
    <t>Septtimous Taylor             270-684-1606</t>
  </si>
  <si>
    <t>2008-003</t>
  </si>
  <si>
    <t xml:space="preserve">Dyarman, Gary / Linda </t>
  </si>
  <si>
    <t>57D01-0707-Mf-085</t>
  </si>
  <si>
    <t>2008-004</t>
  </si>
  <si>
    <t>3322 E St Rd 8</t>
  </si>
  <si>
    <t>Inlow, Terry / Bonnie</t>
  </si>
  <si>
    <t>57D01-0703-CC-058</t>
  </si>
  <si>
    <t>2008-005</t>
  </si>
  <si>
    <t>2005-023</t>
  </si>
  <si>
    <t>2005-024</t>
  </si>
  <si>
    <t>2005-025</t>
  </si>
  <si>
    <t>2005-026</t>
  </si>
  <si>
    <t>2005-027</t>
  </si>
  <si>
    <t>90683-47           323.04</t>
  </si>
  <si>
    <t>2007-103</t>
  </si>
  <si>
    <t xml:space="preserve">Hicks, Rick / Carolyn </t>
  </si>
  <si>
    <t>57D01-0701-MF-010</t>
  </si>
  <si>
    <t>2007-104</t>
  </si>
  <si>
    <t>0568 N Lakeshore Dr</t>
  </si>
  <si>
    <t xml:space="preserve">100 S Progress Dr W </t>
  </si>
  <si>
    <t>Emerald Isle Lending Co</t>
  </si>
  <si>
    <t>2008-268</t>
  </si>
  <si>
    <t>449 S Garden St</t>
  </si>
  <si>
    <t xml:space="preserve">Murphy, Steven / Emily </t>
  </si>
  <si>
    <t>57D01-0806-MF-068</t>
  </si>
  <si>
    <t>7690 E 200 N 57</t>
  </si>
  <si>
    <t xml:space="preserve">Pankop, Diana / Hartman, Lisa </t>
  </si>
  <si>
    <t>57C01-0508-MF-082</t>
  </si>
  <si>
    <t>2006-082</t>
  </si>
  <si>
    <t>632 E Wayne St</t>
  </si>
  <si>
    <t xml:space="preserve">Coverstone, Rex </t>
  </si>
  <si>
    <t>57C01-0312-MF-101</t>
  </si>
  <si>
    <t xml:space="preserve">1025 East 175 North </t>
  </si>
  <si>
    <t xml:space="preserve">432 S Main St </t>
  </si>
  <si>
    <t>Frain, Kent / Alicia</t>
  </si>
  <si>
    <t>2007-254</t>
  </si>
  <si>
    <t>614 Circle Dr</t>
  </si>
  <si>
    <t>57D01-0707-MF-086</t>
  </si>
  <si>
    <t>238 N Olive, Lot C</t>
  </si>
  <si>
    <t>57-C01-0702-MF-023</t>
  </si>
  <si>
    <t xml:space="preserve">Countrywide Home Loans </t>
  </si>
  <si>
    <t xml:space="preserve">Perez, Martin </t>
  </si>
  <si>
    <t>57D01-0906-MF-081</t>
  </si>
  <si>
    <t>39665.04        334.74</t>
  </si>
  <si>
    <t xml:space="preserve">Slone, Michael / Tammy </t>
  </si>
  <si>
    <t>57D01-0606-MF-059</t>
  </si>
  <si>
    <t xml:space="preserve">Pratt, Billy / Kathernine </t>
  </si>
  <si>
    <t>508 N Woods St</t>
  </si>
  <si>
    <t>???</t>
  </si>
  <si>
    <t>Strange, Gary / Jessica</t>
  </si>
  <si>
    <t>57C01-0309-MF-079</t>
  </si>
  <si>
    <t>208 Chestnut St</t>
  </si>
  <si>
    <t>Avilla</t>
  </si>
  <si>
    <t xml:space="preserve">Keck, Erik / Holliday, Kimberly </t>
  </si>
  <si>
    <t>2008-115</t>
  </si>
  <si>
    <t>11670 N Angling Rd</t>
  </si>
  <si>
    <t>57D01-0711-MF-136</t>
  </si>
  <si>
    <t>2008-116</t>
  </si>
  <si>
    <t>409 S State St</t>
  </si>
  <si>
    <t>2008-108</t>
  </si>
  <si>
    <t>57C01-0511-MF-120</t>
  </si>
  <si>
    <t xml:space="preserve">City </t>
  </si>
  <si>
    <t>57C01-0408-MF-084</t>
  </si>
  <si>
    <t>2554 S Jarr St</t>
  </si>
  <si>
    <t xml:space="preserve">Shepherd, Joey / Jane </t>
  </si>
  <si>
    <t xml:space="preserve">Fitzwater, Tracey </t>
  </si>
  <si>
    <t>57D01-0604-MF-029</t>
  </si>
  <si>
    <t>2007-049</t>
  </si>
  <si>
    <t xml:space="preserve">105 E Bilger </t>
  </si>
  <si>
    <t>61567.38          110.87</t>
  </si>
  <si>
    <t xml:space="preserve">Gonzalez, Omar </t>
  </si>
  <si>
    <t>9263 Steinbarger Lake Dr</t>
  </si>
  <si>
    <t>Short, Darrell</t>
  </si>
  <si>
    <t>57D01-0401-MF-006</t>
  </si>
  <si>
    <t xml:space="preserve">4510 W C Dr </t>
  </si>
  <si>
    <t xml:space="preserve">Household Finance </t>
  </si>
  <si>
    <t>Bleecker Brodey Andrews            317-574-0700</t>
  </si>
  <si>
    <t xml:space="preserve">Smart, Cindy / Thaddeus </t>
  </si>
  <si>
    <t>57C01-0808-MF-097</t>
  </si>
  <si>
    <t xml:space="preserve">1034 S Circle Dr </t>
  </si>
  <si>
    <t xml:space="preserve">612 McLean St </t>
  </si>
  <si>
    <t xml:space="preserve">Munger, Steven </t>
  </si>
  <si>
    <t>57D01-0804-MF-057</t>
  </si>
  <si>
    <t xml:space="preserve">Avilla </t>
  </si>
  <si>
    <t>308 Mercer St</t>
  </si>
  <si>
    <t>302 W Wayne St</t>
  </si>
  <si>
    <t>Southwest Guaranty</t>
  </si>
  <si>
    <t>Baker &amp; Daniels    260-424-8000</t>
  </si>
  <si>
    <t>57C01-0902-MF-034</t>
  </si>
  <si>
    <t>Tackett, Angie</t>
  </si>
  <si>
    <t xml:space="preserve">Stidams, Tilda / John </t>
  </si>
  <si>
    <t>57C01-0011-CP-220</t>
  </si>
  <si>
    <t>11545 West CR 200 S-57</t>
  </si>
  <si>
    <t xml:space="preserve">This is a priliminary listing and may not contain the most current or accurate information. </t>
  </si>
  <si>
    <t>57D01-0507-MF-035</t>
  </si>
  <si>
    <t xml:space="preserve">660 W Cromwell Rd </t>
  </si>
  <si>
    <t>Doyle &amp; Friedmeyer             317-264-5000</t>
  </si>
  <si>
    <t xml:space="preserve">Albright, Lonnie / Lisa </t>
  </si>
  <si>
    <t>57D01-0807-MF-083</t>
  </si>
  <si>
    <t>Davis, Philip / Victoria</t>
  </si>
  <si>
    <t xml:space="preserve">Geiger, Ed and Cheryl </t>
  </si>
  <si>
    <t>57C01-0409-MF-101</t>
  </si>
  <si>
    <t xml:space="preserve">448 Washington St </t>
  </si>
  <si>
    <t>Green Tree Servicing</t>
  </si>
  <si>
    <t>Oconnor &amp; Auersch                   317-783-3333</t>
  </si>
  <si>
    <t xml:space="preserve">Lafayette, Jon (estate) </t>
  </si>
  <si>
    <t>112689.49         1047.94</t>
  </si>
  <si>
    <t>100096.13       421.70</t>
  </si>
  <si>
    <t xml:space="preserve">Clark, Rebecca </t>
  </si>
  <si>
    <t>57C01-0511-MF-112</t>
  </si>
  <si>
    <t>2006-213</t>
  </si>
  <si>
    <t>1107 Town St</t>
  </si>
  <si>
    <t>32904.92          637.62</t>
  </si>
  <si>
    <t xml:space="preserve">Simpson, Harry / Barbara </t>
  </si>
  <si>
    <t xml:space="preserve">Campbell, Bobbie </t>
  </si>
  <si>
    <t>57D01-0811-MF-130</t>
  </si>
  <si>
    <t>428 Mathews St</t>
  </si>
  <si>
    <t xml:space="preserve">Martin, William </t>
  </si>
  <si>
    <t>57D01-0810-MF-115</t>
  </si>
  <si>
    <t xml:space="preserve">10516 N A Dr </t>
  </si>
  <si>
    <t>Wood, Kent / McClure Marsha</t>
  </si>
  <si>
    <t>57D01-0505-CC-079</t>
  </si>
  <si>
    <t>57C01-0711-MF-167</t>
  </si>
  <si>
    <t>2008-130</t>
  </si>
  <si>
    <t>1104 Town St</t>
  </si>
  <si>
    <t>67415.51       211.28</t>
  </si>
  <si>
    <t xml:space="preserve">Gibson, Flora </t>
  </si>
  <si>
    <t>57C01-0703-MF-033</t>
  </si>
  <si>
    <t>McCann, Jerry / Deborah</t>
  </si>
  <si>
    <t>63060.81   208.52</t>
  </si>
  <si>
    <t>21058.33         381.49</t>
  </si>
  <si>
    <t>66810.95        207.61</t>
  </si>
  <si>
    <t>109884.85      702.12</t>
  </si>
  <si>
    <t>57D01-0804-MF-054</t>
  </si>
  <si>
    <t>304 McClean St</t>
  </si>
  <si>
    <t>Martinez, Emma</t>
  </si>
  <si>
    <t>57D01-0808-MF-086</t>
  </si>
  <si>
    <t>622 Seville Ct</t>
  </si>
  <si>
    <t>Foutty &amp; Foutty            317-632-9555</t>
  </si>
  <si>
    <t>2007-162</t>
  </si>
  <si>
    <t>0741 S May Dr</t>
  </si>
  <si>
    <t>78655.02                 1047.53</t>
  </si>
  <si>
    <t>57D01-0703-MF-035</t>
  </si>
  <si>
    <t>3503 W Maple Dr-57</t>
  </si>
  <si>
    <t xml:space="preserve">Schillace, Dawn </t>
  </si>
  <si>
    <t>2008-100</t>
  </si>
  <si>
    <t xml:space="preserve">Sauers, Gail </t>
  </si>
  <si>
    <t>57C01-0302-MF-016</t>
  </si>
  <si>
    <t>Perry</t>
  </si>
  <si>
    <t xml:space="preserve"> 408 West 2nd St</t>
  </si>
  <si>
    <t xml:space="preserve">Ligonier </t>
  </si>
  <si>
    <t>Unterberg &amp; Assoc      219-736-5579</t>
  </si>
  <si>
    <t>Greer, Earl and Imogene</t>
  </si>
  <si>
    <t>57C01-0309-MF-073</t>
  </si>
  <si>
    <t xml:space="preserve">503 Harriman </t>
  </si>
  <si>
    <t xml:space="preserve">Goodwin, Scott / Holly </t>
  </si>
  <si>
    <t>57C01-0606-MF-068</t>
  </si>
  <si>
    <t>2007-025</t>
  </si>
  <si>
    <t>Hile, Cal (estate) / Scott</t>
  </si>
  <si>
    <t>57D1-0801-MF-008</t>
  </si>
  <si>
    <t>2008-248</t>
  </si>
  <si>
    <t>2436 S US Hwy 33</t>
  </si>
  <si>
    <t>57D01-0709-MF-114</t>
  </si>
  <si>
    <t>2008-075</t>
  </si>
  <si>
    <t>Blanzy,Andrew/Linda</t>
  </si>
  <si>
    <t>57D01-0912-MF-132</t>
  </si>
  <si>
    <t>1733 S. 600 E</t>
  </si>
  <si>
    <t>Wysong,Crystal</t>
  </si>
  <si>
    <t>57C01-1007-MF-92</t>
  </si>
  <si>
    <t>3169 W. Vactionway</t>
  </si>
  <si>
    <t>Wood Tuohy Gleason Mercer &amp; Herrin                   317-636-3551</t>
  </si>
  <si>
    <t>57D01-0603-MF-019</t>
  </si>
  <si>
    <t>2006-164</t>
  </si>
  <si>
    <t>417 S Oak St</t>
  </si>
  <si>
    <t>57C01-0912-MF-163</t>
  </si>
  <si>
    <t xml:space="preserve">9606 N 100 W </t>
  </si>
  <si>
    <t>Spears, Kenneth / Marion</t>
  </si>
  <si>
    <t>57C01-1001-MF-016</t>
  </si>
  <si>
    <t>302 E Miller St</t>
  </si>
  <si>
    <t>1113 S US 33</t>
  </si>
  <si>
    <t>57D01-0709-MF-105</t>
  </si>
  <si>
    <t>2008-073</t>
  </si>
  <si>
    <t>57D01-0908-MF-086</t>
  </si>
  <si>
    <t>104 E Albion St</t>
  </si>
  <si>
    <t>Simmons, Darien</t>
  </si>
  <si>
    <t>57C01-0906-MF-099</t>
  </si>
  <si>
    <t>285 Spring Beach Dr</t>
  </si>
  <si>
    <t>Martinez, Jorge A</t>
  </si>
  <si>
    <t>57C01-0905-MF-088</t>
  </si>
  <si>
    <t>109 N Martin St</t>
  </si>
  <si>
    <t xml:space="preserve">Burgess, Dustin / Marjorie </t>
  </si>
  <si>
    <t>57C01-0906-MF-104</t>
  </si>
  <si>
    <t>198 Weston St</t>
  </si>
  <si>
    <t>Calderon, Juan D</t>
  </si>
  <si>
    <t>57C01-0906-MF-102</t>
  </si>
  <si>
    <t>Rthberg Logan &amp; Warsco                  260-422-9454</t>
  </si>
  <si>
    <t>Bales Alexander                 765-289-2268</t>
  </si>
  <si>
    <t>Helmkamp, Daniel</t>
  </si>
  <si>
    <t>57C01-0512-MF-129</t>
  </si>
  <si>
    <t>2006-126</t>
  </si>
  <si>
    <t>1913 Bodenhafer Dr</t>
  </si>
  <si>
    <t>Gaerte, Dean / Sylvia</t>
  </si>
  <si>
    <t>57C01-0409-MF-100</t>
  </si>
  <si>
    <t>238 N Olive St</t>
  </si>
  <si>
    <t>107547.61        1266.69</t>
  </si>
  <si>
    <t xml:space="preserve">Smith, Michael / Almade </t>
  </si>
  <si>
    <t>57D01-0510-MF-053</t>
  </si>
  <si>
    <t>2006-051</t>
  </si>
  <si>
    <t>105741.99         1209.66</t>
  </si>
  <si>
    <t>Jensen, Chad / Summer</t>
  </si>
  <si>
    <t>57D01-0407-MF-035</t>
  </si>
  <si>
    <t>57D01-0705-MF-059</t>
  </si>
  <si>
    <t>2007-209</t>
  </si>
  <si>
    <t>Iddings, Franklin / Patricia</t>
  </si>
  <si>
    <t>Taxes</t>
  </si>
  <si>
    <t>Thrapp &amp; Thrapp                    260-347-0756</t>
  </si>
  <si>
    <t>Casselman, Arlo / Amanda</t>
  </si>
  <si>
    <t>1007 E Seneca St</t>
  </si>
  <si>
    <t xml:space="preserve">Patrick, Gary / Jennifer </t>
  </si>
  <si>
    <t>57D1-0803-MF-033</t>
  </si>
  <si>
    <t>2008-208</t>
  </si>
  <si>
    <t>1103 Woodland Dr</t>
  </si>
  <si>
    <t xml:space="preserve">Croft, Tiffany </t>
  </si>
  <si>
    <t>57D01-0803-MF-034</t>
  </si>
  <si>
    <t>2008-209</t>
  </si>
  <si>
    <t xml:space="preserve">222 S Grant St </t>
  </si>
  <si>
    <t>Novastar Mortgage</t>
  </si>
  <si>
    <t>202 S Main St</t>
  </si>
  <si>
    <t>Murphy, Bradley</t>
  </si>
  <si>
    <t xml:space="preserve">10708 E 450 S </t>
  </si>
  <si>
    <t>Moses, Susanne</t>
  </si>
  <si>
    <t>2008-249</t>
  </si>
  <si>
    <t>303 S State St</t>
  </si>
  <si>
    <t>57C01-0804-MF-049</t>
  </si>
  <si>
    <t>2008-250</t>
  </si>
  <si>
    <t>6359 W Noe St</t>
  </si>
  <si>
    <t>57D1-0709-MF-111</t>
  </si>
  <si>
    <t>2008-251</t>
  </si>
  <si>
    <t xml:space="preserve">Rininger, Cheryl / Harp, Daniel </t>
  </si>
  <si>
    <t>44C01-0711-MF-072</t>
  </si>
  <si>
    <t>107 S Main St</t>
  </si>
  <si>
    <t>Farmers St Bank</t>
  </si>
  <si>
    <t>83199.79         1238.02</t>
  </si>
  <si>
    <t xml:space="preserve">Lee, Connie S </t>
  </si>
  <si>
    <t xml:space="preserve">4356 E 600 N </t>
  </si>
  <si>
    <t>83243.38                1252.90</t>
  </si>
  <si>
    <t>Medrano, Isabel</t>
  </si>
  <si>
    <t>57C01-0510-MF-107</t>
  </si>
  <si>
    <t>2006-052</t>
  </si>
  <si>
    <t>720 N Cavin St</t>
  </si>
  <si>
    <t xml:space="preserve">Busz, Rhonda </t>
  </si>
  <si>
    <t>57C01-0703-MF-041</t>
  </si>
  <si>
    <t>2007-183</t>
  </si>
  <si>
    <t>56109.6        768.55</t>
  </si>
  <si>
    <t>Eshelman, Heath</t>
  </si>
  <si>
    <t xml:space="preserve">Watson, Craig / Laura </t>
  </si>
  <si>
    <t>57C01-0408-MF-087</t>
  </si>
  <si>
    <t>Coil, James</t>
  </si>
  <si>
    <t>57C01-1008-MF-113</t>
  </si>
  <si>
    <t>412 Bison Blvd.</t>
  </si>
  <si>
    <t>Sturgis,Zachary</t>
  </si>
  <si>
    <t>57C01-1012-MF-147</t>
  </si>
  <si>
    <t>519 N. Summit St</t>
  </si>
  <si>
    <t>Tyler,William</t>
  </si>
  <si>
    <t>Wolcottvill</t>
  </si>
  <si>
    <t>Flag Star Bank</t>
  </si>
  <si>
    <t>309 Oakwood Dr.</t>
  </si>
  <si>
    <t>Winebrenner,Aren/Christina</t>
  </si>
  <si>
    <t>57D01-1006-MF-80</t>
  </si>
  <si>
    <t>706 Ricmond St.</t>
  </si>
  <si>
    <t xml:space="preserve">Templo Betel Chuch </t>
  </si>
  <si>
    <t>57C01-1011_MF-137</t>
  </si>
  <si>
    <t>400 Pontiac St     502 Diamond Lk Rd</t>
  </si>
  <si>
    <t>Church Extension Plann</t>
  </si>
  <si>
    <t>Krisor and Assoc.574-272-1000</t>
  </si>
  <si>
    <t>57C01-0810-MF--129</t>
  </si>
  <si>
    <t>Bank of New York</t>
  </si>
  <si>
    <t>Schuman,Deborah</t>
  </si>
  <si>
    <t>57D01-1007-MF-88</t>
  </si>
  <si>
    <t>653 S. Lakeview Dr</t>
  </si>
  <si>
    <t>Collar,Daniel/Florence</t>
  </si>
  <si>
    <t>57C01-1011-MF-139</t>
  </si>
  <si>
    <t>1635 Shisler Rd</t>
  </si>
  <si>
    <t>First Federal</t>
  </si>
  <si>
    <t>Christophher Walter 219-773-7728</t>
  </si>
  <si>
    <t>Morris,Jason</t>
  </si>
  <si>
    <t>57C01-1010-MF-135</t>
  </si>
  <si>
    <t>917 E. Seneca St</t>
  </si>
  <si>
    <t>Terwilliger,Richard/Patricia</t>
  </si>
  <si>
    <t>57C01-1012-MF-144</t>
  </si>
  <si>
    <t>124 E. Rush St.</t>
  </si>
  <si>
    <t>Joe Rowe</t>
  </si>
  <si>
    <t>Law Office Rowe</t>
  </si>
  <si>
    <t>Buchtel,Dewayne/Angela</t>
  </si>
  <si>
    <t>57C01-1011-MF-138</t>
  </si>
  <si>
    <t>801 Lincolnway S.</t>
  </si>
  <si>
    <t>Johnson,Carrie Jo</t>
  </si>
  <si>
    <t>57D01-1010-MF-143</t>
  </si>
  <si>
    <t>Fifth Third Mortgage</t>
  </si>
  <si>
    <t>Eldridge,Holly</t>
  </si>
  <si>
    <t>Norman Phillip 219-462-5104</t>
  </si>
  <si>
    <t>Owen, U. Lynne</t>
  </si>
  <si>
    <t>King, Ann/Corey</t>
  </si>
  <si>
    <t>57D01-1010-MF-157</t>
  </si>
  <si>
    <t>110 S. Oak St</t>
  </si>
  <si>
    <t>Kizer,Joseph/Martin,Kenneth</t>
  </si>
  <si>
    <t>57C01-1007-MF-103</t>
  </si>
  <si>
    <t>Washing</t>
  </si>
  <si>
    <t>7647 W. 350 S.</t>
  </si>
  <si>
    <t>Mark Wagner 574-546-2626</t>
  </si>
  <si>
    <t>Nickolson,Larry/Claudia</t>
  </si>
  <si>
    <t>57D01-1005-MF-62</t>
  </si>
  <si>
    <t>801 N. Cavin St</t>
  </si>
  <si>
    <t>GMAC</t>
  </si>
  <si>
    <t>Rupnow,Thea</t>
  </si>
  <si>
    <t>57D01-1011-MF-164</t>
  </si>
  <si>
    <t>608 S. Main St.</t>
  </si>
  <si>
    <t>Dudley,Douglas/Pedroza,Juan</t>
  </si>
  <si>
    <t>57D01-1008-MF-107</t>
  </si>
  <si>
    <t>1304 Southfield Dr</t>
  </si>
  <si>
    <t>Rex, Shannonn</t>
  </si>
  <si>
    <t>57D01-1003-MF-32</t>
  </si>
  <si>
    <t>1306 Southfield Dr</t>
  </si>
  <si>
    <t>1165 N Sawyer rd</t>
  </si>
  <si>
    <t>Musser,Robert/Tamara</t>
  </si>
  <si>
    <t>57C01-1009-MF-123</t>
  </si>
  <si>
    <t>801 W. Perry Rd</t>
  </si>
  <si>
    <t>American General Fin.</t>
  </si>
  <si>
    <t>Spears,Kenneth/Marion</t>
  </si>
  <si>
    <t>57C01-1001-MF-16</t>
  </si>
  <si>
    <t>302 E. Miller St.</t>
  </si>
  <si>
    <t>Stuckey,David Patricia</t>
  </si>
  <si>
    <t>57C01-1012-MF-151</t>
  </si>
  <si>
    <t>11578 N 350 W</t>
  </si>
  <si>
    <t>Ballard,Van/Cindy</t>
  </si>
  <si>
    <t>57C01-1006-MF-81</t>
  </si>
  <si>
    <t>2449 W. 1000 N</t>
  </si>
  <si>
    <t>PNC Mortgage</t>
  </si>
  <si>
    <t>57D01-1011-MF-166</t>
  </si>
  <si>
    <t>903 S. Cavin St</t>
  </si>
  <si>
    <t>Gamble,Christie</t>
  </si>
  <si>
    <t>57D01-1012-MF-170</t>
  </si>
  <si>
    <t>606 Granada Dr</t>
  </si>
  <si>
    <t>Pacheco,Jose</t>
  </si>
  <si>
    <t>57C01-1006-MF-84</t>
  </si>
  <si>
    <t>706 S. Martin St</t>
  </si>
  <si>
    <t>57D01-0901-MF-13</t>
  </si>
  <si>
    <t>Green Tree</t>
  </si>
  <si>
    <t>Oconnor and Auersch 317-783-3333</t>
  </si>
  <si>
    <t>Hawn,Gregory</t>
  </si>
  <si>
    <t>57C01-1012-MF-145</t>
  </si>
  <si>
    <t>405 W. 2nd St</t>
  </si>
  <si>
    <t>Coffman, Scott</t>
  </si>
  <si>
    <t>57C01-1012-MF-155</t>
  </si>
  <si>
    <t xml:space="preserve">9587 Northshore </t>
  </si>
  <si>
    <t>Brown, Greg/Melinda</t>
  </si>
  <si>
    <t>57C01-1102-MF-9</t>
  </si>
  <si>
    <t>1110 Pleasant Pt.</t>
  </si>
  <si>
    <t xml:space="preserve">Three Rivers </t>
  </si>
  <si>
    <t>Steven Bradford 260-422-3900</t>
  </si>
  <si>
    <t>Stamper,Donald/Brenda</t>
  </si>
  <si>
    <t>57D01-1101-MF-2</t>
  </si>
  <si>
    <t>3880 N 1025 W</t>
  </si>
  <si>
    <t>Reeve,Scott/Priscilla</t>
  </si>
  <si>
    <t>57D01-1006-MF-81</t>
  </si>
  <si>
    <t>Pfafman, Tricia</t>
  </si>
  <si>
    <t>57D01-1007-MF-98</t>
  </si>
  <si>
    <t>1004 Moyer St</t>
  </si>
  <si>
    <t>Bradley,Harold/Marilyn</t>
  </si>
  <si>
    <t>57D01-1005-MF-67</t>
  </si>
  <si>
    <t>1501 S. Main St</t>
  </si>
  <si>
    <t>57C01-1101-MF-4</t>
  </si>
  <si>
    <t>432 Wood St</t>
  </si>
  <si>
    <t>Noble,Jay</t>
  </si>
  <si>
    <t>Swain,Jesse</t>
  </si>
  <si>
    <t>57C01-1012-MF-148</t>
  </si>
  <si>
    <t>3016 N. SR#5</t>
  </si>
  <si>
    <t>Molargik,Kimberly</t>
  </si>
  <si>
    <t>57D01-1007-MF-89</t>
  </si>
  <si>
    <t>2305 E. Mapes Rd</t>
  </si>
  <si>
    <t>Harris, Doug</t>
  </si>
  <si>
    <t>57D01-1101-MF-3</t>
  </si>
  <si>
    <t>105 Ley St</t>
  </si>
  <si>
    <t>Shanabarger,Wendy</t>
  </si>
  <si>
    <t>57C01-1011-MF-142</t>
  </si>
  <si>
    <t>4184 S. Oak St</t>
  </si>
  <si>
    <t>Smart, Thaddeus,Cindy</t>
  </si>
  <si>
    <t>57D01-1101-MF-7</t>
  </si>
  <si>
    <t>1034 S. Circle Dr</t>
  </si>
  <si>
    <t>Warwick,Melissa</t>
  </si>
  <si>
    <t xml:space="preserve">124 N. Summit </t>
  </si>
  <si>
    <t>Chavez,Joaquin/Merissa</t>
  </si>
  <si>
    <t>57C01-1002-MF-29</t>
  </si>
  <si>
    <t>238 N. Olive St</t>
  </si>
  <si>
    <t>Stewart, Ray</t>
  </si>
  <si>
    <t>57C01-1102-MF-6</t>
  </si>
  <si>
    <t>534 Schoolhouse Rd</t>
  </si>
  <si>
    <t>Springer,Timothy,Erika</t>
  </si>
  <si>
    <t>57C01-1009-MF-119</t>
  </si>
  <si>
    <t>830 Lakeside Dr.</t>
  </si>
  <si>
    <t>Collinsworth,Wayne</t>
  </si>
  <si>
    <t>57D01-1101-MF-9</t>
  </si>
  <si>
    <t>1166 S. US#33</t>
  </si>
  <si>
    <t>Niestoeckel,Robert/Kristine</t>
  </si>
  <si>
    <t>57D01-1101-MF-4</t>
  </si>
  <si>
    <t>1201 W. 2nd St</t>
  </si>
  <si>
    <t>Alexander,Jeremy/Jessica</t>
  </si>
  <si>
    <t>57C01-1003-MF-36</t>
  </si>
  <si>
    <t>946 S. US#33</t>
  </si>
  <si>
    <t>Fannie Mae</t>
  </si>
  <si>
    <t>Clingerman,Candie</t>
  </si>
  <si>
    <t>57C01-1010-MF-128</t>
  </si>
  <si>
    <t>4017 W.275 S</t>
  </si>
  <si>
    <t>Kniebes,Derrick/Rosecrans,Jeanne</t>
  </si>
  <si>
    <t>57C01-1009-MF-122</t>
  </si>
  <si>
    <t>9360 N Oak Shore</t>
  </si>
  <si>
    <t>Geller,Robert/Sherry</t>
  </si>
  <si>
    <t>57D01-1102-MF-13</t>
  </si>
  <si>
    <t>601 S. Cavin St</t>
  </si>
  <si>
    <t>Nodine,Brian</t>
  </si>
  <si>
    <t>57D01-1011-MF-163</t>
  </si>
  <si>
    <t>520 N.Liberty Ct.</t>
  </si>
  <si>
    <t>Mikel,Robert/Connie</t>
  </si>
  <si>
    <t>57C01-1103-MF-16</t>
  </si>
  <si>
    <t>1108 W. Second St</t>
  </si>
  <si>
    <t>Fidelity Bank</t>
  </si>
  <si>
    <t>4017 W. 275 S</t>
  </si>
  <si>
    <t>Eash,Byron</t>
  </si>
  <si>
    <t>57D01-1103-MF-19</t>
  </si>
  <si>
    <t>202 Pennsylvania</t>
  </si>
  <si>
    <t>Franklin,Anita</t>
  </si>
  <si>
    <t>57D01-1010-MF-151</t>
  </si>
  <si>
    <t>4459 N SR#5</t>
  </si>
  <si>
    <t>Horizon Bank</t>
  </si>
  <si>
    <t>Rebecca Fischer 219-284-2354</t>
  </si>
  <si>
    <t>Hardy,Richard</t>
  </si>
  <si>
    <t>57D01-1103-MF-18</t>
  </si>
  <si>
    <t>426 Water St</t>
  </si>
  <si>
    <t>Federal National Mort.</t>
  </si>
  <si>
    <t>Shrader,Philip</t>
  </si>
  <si>
    <t>57C01-1007-MF-90</t>
  </si>
  <si>
    <t>1306 Garden St</t>
  </si>
  <si>
    <t>McMann,Kenneth</t>
  </si>
  <si>
    <t>57D01-1010-MF-161</t>
  </si>
  <si>
    <t>1429 Garden St</t>
  </si>
  <si>
    <t>Federal Home Loan</t>
  </si>
  <si>
    <t>Prentice,Nicklas/Taylor,Brittney</t>
  </si>
  <si>
    <t>57C01-1006-MF-89</t>
  </si>
  <si>
    <t>236 N Jefferson</t>
  </si>
  <si>
    <t>Chase Home Loan</t>
  </si>
  <si>
    <t>Frick,Walter</t>
  </si>
  <si>
    <t>57D01-1009-MF-131</t>
  </si>
  <si>
    <t>Vasquez,Valaine</t>
  </si>
  <si>
    <t>57D01-1010-MF-149</t>
  </si>
  <si>
    <t>416 S. Main St</t>
  </si>
  <si>
    <t>Faust,Wiliam/Tracy</t>
  </si>
  <si>
    <t>57D01-1010-MF-148</t>
  </si>
  <si>
    <t>135 Vice Blvd</t>
  </si>
  <si>
    <t>Fair,William</t>
  </si>
  <si>
    <t>57D01-1005-MF-58</t>
  </si>
  <si>
    <t>742 S. April Dr</t>
  </si>
  <si>
    <t>711 Jay St.</t>
  </si>
  <si>
    <t>Slabach,Cletus</t>
  </si>
  <si>
    <t>57D01-1007-MF-96</t>
  </si>
  <si>
    <t>9359 N. 150 E.</t>
  </si>
  <si>
    <t>Butler, Christophher</t>
  </si>
  <si>
    <t>57D01-1012-MF-171</t>
  </si>
  <si>
    <t xml:space="preserve">116 N Sheridan </t>
  </si>
  <si>
    <t>Nations Credit</t>
  </si>
  <si>
    <t>Loar,Christopher</t>
  </si>
  <si>
    <t>57D01-1102-MF-10</t>
  </si>
  <si>
    <t>1211 Southfield Dr</t>
  </si>
  <si>
    <t>9587 W. Northshore Dr</t>
  </si>
  <si>
    <t>Miller,Tommy/Gloria</t>
  </si>
  <si>
    <t>57C01-1103-MF-25</t>
  </si>
  <si>
    <t>1303 Southfield Dr</t>
  </si>
  <si>
    <t>Baker,Jason</t>
  </si>
  <si>
    <t>57C01-1101-MF-1</t>
  </si>
  <si>
    <t>5597 S. 875 E</t>
  </si>
  <si>
    <t>Hollis,Deonna/Derrick,Christlieb</t>
  </si>
  <si>
    <t>57D01-1103-MF-27</t>
  </si>
  <si>
    <t>211 Kingswood</t>
  </si>
  <si>
    <t>Mcbride,Kalvin/Eads,Barbara</t>
  </si>
  <si>
    <t>57D01-1010-MF-155</t>
  </si>
  <si>
    <t>Valley Meadows Ln</t>
  </si>
  <si>
    <t>432 Woods St.</t>
  </si>
  <si>
    <t>Napier,Lincoln/Brandi</t>
  </si>
  <si>
    <t>57D01-1103-MF-25</t>
  </si>
  <si>
    <t>712 Eldorado Dr</t>
  </si>
  <si>
    <t>Everbank</t>
  </si>
  <si>
    <t>Miller,Brendan/Melody</t>
  </si>
  <si>
    <t>57C01-1104-MF-29</t>
  </si>
  <si>
    <t>8871 N. 260 W.</t>
  </si>
  <si>
    <t>WTH Oakmont</t>
  </si>
  <si>
    <t>Munoz,Jesus</t>
  </si>
  <si>
    <t>57C01-1010-MF-132</t>
  </si>
  <si>
    <t>407 S. Orchard</t>
  </si>
  <si>
    <t>Dodd,Gary/Kathryn</t>
  </si>
  <si>
    <t>57C01-0811-MF-144</t>
  </si>
  <si>
    <t>420 Sherman St</t>
  </si>
  <si>
    <t>Shepherd,Melissa</t>
  </si>
  <si>
    <t>57D01-1004-MF-47</t>
  </si>
  <si>
    <t>Nationstar</t>
  </si>
  <si>
    <t>Detter,Michael/Stephanie</t>
  </si>
  <si>
    <t>57D01-1001-MF-7</t>
  </si>
  <si>
    <t>2115 S. Cortez Dr</t>
  </si>
  <si>
    <t>Parker,Cheryl/Jeffrey</t>
  </si>
  <si>
    <t>57C01-1103-MF-26</t>
  </si>
  <si>
    <t>2517 Cobblestone</t>
  </si>
  <si>
    <t>Gallo,Hector/Delisha</t>
  </si>
  <si>
    <t>57D01-1103-MF-24</t>
  </si>
  <si>
    <t>901 E. Hazel</t>
  </si>
  <si>
    <t>Castaneda,Jose</t>
  </si>
  <si>
    <t>57D01-1104-MF-36</t>
  </si>
  <si>
    <t>700 Mclean St</t>
  </si>
  <si>
    <t>Zizelman,Natasha</t>
  </si>
  <si>
    <t>57D01-1011-MF-162</t>
  </si>
  <si>
    <t>1445 W. Lisbon Rd</t>
  </si>
  <si>
    <t>Terry,Gary/Sherry</t>
  </si>
  <si>
    <t>57C01-1102-MF-10</t>
  </si>
  <si>
    <t>1616 E. US #6</t>
  </si>
  <si>
    <t>Farmers State</t>
  </si>
  <si>
    <t>Bacon,Rebecca/Paul</t>
  </si>
  <si>
    <t>57C01-1105-MF-32</t>
  </si>
  <si>
    <t>501 N. Martin</t>
  </si>
  <si>
    <t>Schuster,Raymond</t>
  </si>
  <si>
    <t>57D01-1104-MF-33</t>
  </si>
  <si>
    <t>6414 W. Bortner</t>
  </si>
  <si>
    <t>Thaler,Mark</t>
  </si>
  <si>
    <t>57C01-1105-MF-35</t>
  </si>
  <si>
    <t>1130 E. Baseline Rd</t>
  </si>
  <si>
    <t>Farm Credit</t>
  </si>
  <si>
    <t>James Burns 260-665-6611</t>
  </si>
  <si>
    <t>Carson Boxer 260-423-9411</t>
  </si>
  <si>
    <t>Pejus inc</t>
  </si>
  <si>
    <t>57C01-1012-MF-143</t>
  </si>
  <si>
    <t>314 Sammy Dr</t>
  </si>
  <si>
    <t>Taylor,Joshua</t>
  </si>
  <si>
    <t>57C01-1103-MF-19</t>
  </si>
  <si>
    <t>706 Eldorado Dr</t>
  </si>
  <si>
    <t>Worman,Dennis</t>
  </si>
  <si>
    <t>57C01-1105-MF-37</t>
  </si>
  <si>
    <t>513 S. Main St</t>
  </si>
  <si>
    <t>Carver,Josiah/Jana</t>
  </si>
  <si>
    <t>80 W. Herron Dr</t>
  </si>
  <si>
    <t>PHH Mortgage</t>
  </si>
  <si>
    <t>Flint,Darlene</t>
  </si>
  <si>
    <t>57C01-1103-MF-20</t>
  </si>
  <si>
    <t>8119 E Cree Lk Dr. South</t>
  </si>
  <si>
    <t>57C01-1103-MF-23</t>
  </si>
  <si>
    <t>215 S. South St</t>
  </si>
  <si>
    <t>Chavez,Theodosia (Deceased)</t>
  </si>
  <si>
    <t>57D01-1103-MF-17</t>
  </si>
  <si>
    <t>306 Joy St</t>
  </si>
  <si>
    <t>Yates,Timothy</t>
  </si>
  <si>
    <t>57C01-1010-MF-134</t>
  </si>
  <si>
    <t>540 N. Riley St</t>
  </si>
  <si>
    <t>Kendallvile</t>
  </si>
  <si>
    <t>Hinshaw,Jeremy</t>
  </si>
  <si>
    <t>57C01-1010-MF-131</t>
  </si>
  <si>
    <t>8765 E. SR#8</t>
  </si>
  <si>
    <t>Schaeffer,Matthew/Kimmberly</t>
  </si>
  <si>
    <t>57D01-1106-MF-43</t>
  </si>
  <si>
    <t>2460 E 1200 N</t>
  </si>
  <si>
    <t>Woodford,Brooke/Michael</t>
  </si>
  <si>
    <t>57C01-1011-MF-136</t>
  </si>
  <si>
    <t>318 N. Meadow Ln</t>
  </si>
  <si>
    <t>Martinez,Maria</t>
  </si>
  <si>
    <t>57C01-1002-MF-31</t>
  </si>
  <si>
    <t>715 Lincolnway W</t>
  </si>
  <si>
    <t>Elkins,Bryce/Patricia</t>
  </si>
  <si>
    <t>57C01-1007-MF-97</t>
  </si>
  <si>
    <t>1893 S 4th St</t>
  </si>
  <si>
    <t>Deskins,Robert</t>
  </si>
  <si>
    <t>57C01-1105-MF-33</t>
  </si>
  <si>
    <t>1087 E. North St</t>
  </si>
  <si>
    <t>Salazar,Joe/Yvonne</t>
  </si>
  <si>
    <t>57D01-1007-MF-93</t>
  </si>
  <si>
    <t>4238 W. 100 S</t>
  </si>
  <si>
    <t>Munoz,Armando</t>
  </si>
  <si>
    <t>57C01-1106-MF-40</t>
  </si>
  <si>
    <t>Spata</t>
  </si>
  <si>
    <t>3899 N SR#5</t>
  </si>
  <si>
    <t>Hunter,Joseph/Angela</t>
  </si>
  <si>
    <t>57D01-1009-MF-130</t>
  </si>
  <si>
    <t>632 E. Mitchell</t>
  </si>
  <si>
    <t>Baldwin,Paul/Charlotte</t>
  </si>
  <si>
    <t>57D01-1103-MF-16</t>
  </si>
  <si>
    <t>110 N. Riley St</t>
  </si>
  <si>
    <t>Huff,Johnny/Laura</t>
  </si>
  <si>
    <t>57C01-1008-MF-117</t>
  </si>
  <si>
    <t>7527 N Albion St</t>
  </si>
  <si>
    <t>Meyer,Jeff/Rachel</t>
  </si>
  <si>
    <t>57C01-1010-MF-126</t>
  </si>
  <si>
    <t>307 E. Jefferson St</t>
  </si>
  <si>
    <t>Owens,Meilnda</t>
  </si>
  <si>
    <t>57C01-1009-MF-125</t>
  </si>
  <si>
    <t>416 Park St</t>
  </si>
  <si>
    <t>Smith,Cassandra/Kyle</t>
  </si>
  <si>
    <t>57C01-1106-MF-41</t>
  </si>
  <si>
    <t>414 Garden</t>
  </si>
  <si>
    <t>Needham,William/Robin</t>
  </si>
  <si>
    <t>57D01-1010-MF-158</t>
  </si>
  <si>
    <t>1901 Bodenhafer</t>
  </si>
  <si>
    <t>Woodcox,Eric</t>
  </si>
  <si>
    <t>57C01-1003-MF-35</t>
  </si>
  <si>
    <t>Smith.Larry/Hull,Marie</t>
  </si>
  <si>
    <t>57C01-1106-MF-39</t>
  </si>
  <si>
    <t>2525 Watkins St.</t>
  </si>
  <si>
    <t>Stoikes,David/Nancy</t>
  </si>
  <si>
    <t>57C01-1106-MF-44</t>
  </si>
  <si>
    <t>3602 S. Old SR3</t>
  </si>
  <si>
    <t>Culbertson,Colleen/Daniels, Bobby</t>
  </si>
  <si>
    <t>57C01-1106-MF-48</t>
  </si>
  <si>
    <t>906 E. Hazel St</t>
  </si>
  <si>
    <t>Smith,Scott</t>
  </si>
  <si>
    <t>57C01-1012-MF-149</t>
  </si>
  <si>
    <t>506 Wayne Dr.</t>
  </si>
  <si>
    <t>Miller,Karen</t>
  </si>
  <si>
    <t>57D01-1005-MF-60</t>
  </si>
  <si>
    <t>1907 Noble Hawk Dr</t>
  </si>
  <si>
    <t>Mickem,Mickey/Tammi</t>
  </si>
  <si>
    <t>57C01-1102-MF-8</t>
  </si>
  <si>
    <t>Johnson,Tiffany</t>
  </si>
  <si>
    <t>57D01-0902-MF-24</t>
  </si>
  <si>
    <t>104 N. Main St</t>
  </si>
  <si>
    <t>McDonnell, Kelly</t>
  </si>
  <si>
    <t>57D01-1105-MF-39</t>
  </si>
  <si>
    <t>618 W. Williams St</t>
  </si>
  <si>
    <t xml:space="preserve">HSBC </t>
  </si>
  <si>
    <t>Cygan,Patricia</t>
  </si>
  <si>
    <t>57D01-1003-MF-41</t>
  </si>
  <si>
    <t>Clark,Phillip/Debra</t>
  </si>
  <si>
    <t>57C01-1005-MF-68</t>
  </si>
  <si>
    <t>128 S. Sheridan</t>
  </si>
  <si>
    <t>Koher,Neil/Cheryl</t>
  </si>
  <si>
    <t>57D01-1003-MF-42</t>
  </si>
  <si>
    <t>1115 S. Main St</t>
  </si>
  <si>
    <t>Haggard,Gerald/Ruth</t>
  </si>
  <si>
    <t>200 S. Martin St</t>
  </si>
  <si>
    <t>Ligonienr</t>
  </si>
  <si>
    <t xml:space="preserve"> Hinshaw,Jeremy</t>
  </si>
  <si>
    <t>Odem,Jacob</t>
  </si>
  <si>
    <t>57D01-1004-MF-52</t>
  </si>
  <si>
    <t>124 W. Wayne St</t>
  </si>
  <si>
    <t>Dewolfe,Stacey</t>
  </si>
  <si>
    <t>57C01-1106-MF-50</t>
  </si>
  <si>
    <t>220 E. Wayne St.</t>
  </si>
  <si>
    <t>Bryant,Timothy/Gordy, Katherine</t>
  </si>
  <si>
    <t>57D01-1004-MF-49</t>
  </si>
  <si>
    <t>1014 S. 500 E</t>
  </si>
  <si>
    <t>Kline,Debra/Fredrick</t>
  </si>
  <si>
    <t>57D01-1104-MF-37</t>
  </si>
  <si>
    <t>124 Conologue</t>
  </si>
  <si>
    <t>Phillip Pluister 219-769-1313</t>
  </si>
  <si>
    <t>Martinez,Eliseo/Eva</t>
  </si>
  <si>
    <t>57D01-1107-MF-52</t>
  </si>
  <si>
    <t xml:space="preserve">508 W. 3rd </t>
  </si>
  <si>
    <t>Butler,Christopher</t>
  </si>
  <si>
    <t>116 N. Sheridan</t>
  </si>
  <si>
    <t>File # 2012</t>
  </si>
  <si>
    <t>Thomas,Jamie</t>
  </si>
  <si>
    <t>57D01-1009-MF-114</t>
  </si>
  <si>
    <t>Doyle Legal 317-264-5000</t>
  </si>
  <si>
    <t>Nationwide</t>
  </si>
  <si>
    <t>Mary Gienger</t>
  </si>
  <si>
    <t>57D01-1101-MF-1</t>
  </si>
  <si>
    <t>309 W. Albion St</t>
  </si>
  <si>
    <t>Feiwell &amp;Hannoy 317-237-2727</t>
  </si>
  <si>
    <t>Gonzalez, Omar</t>
  </si>
  <si>
    <t>57C01-1106-MF-49</t>
  </si>
  <si>
    <t>426 Drake Rd</t>
  </si>
  <si>
    <t>Manley Dea Kochalski 614-222-4921</t>
  </si>
  <si>
    <t>Sauceda, Eduardo</t>
  </si>
  <si>
    <t>57C01-1108-MF-70</t>
  </si>
  <si>
    <t>Residential Credit</t>
  </si>
  <si>
    <t>512 Cadillac</t>
  </si>
  <si>
    <t>Mosley,Vicky/Thonert, Richard</t>
  </si>
  <si>
    <t>57C01-1007-MF-105</t>
  </si>
  <si>
    <t>707 E. Albion St</t>
  </si>
  <si>
    <t>Reisenfeld &amp; Assoc 513-322-700</t>
  </si>
  <si>
    <t>Wagner,John</t>
  </si>
  <si>
    <t>57C01-1007-MF-100</t>
  </si>
  <si>
    <t>158 E. Airport Rd</t>
  </si>
  <si>
    <t>Becker, Jay</t>
  </si>
  <si>
    <t>57D01-1005-MF-68</t>
  </si>
  <si>
    <t>213 Lisle St</t>
  </si>
  <si>
    <t>Burke Costanza 219-769-1313</t>
  </si>
  <si>
    <t>57D01-1009-MF-136</t>
  </si>
  <si>
    <t>405 Sargeant St</t>
  </si>
  <si>
    <t>Bleecker Brodey 317-574-0700</t>
  </si>
  <si>
    <t>Ratliff,Walter/Jenny</t>
  </si>
  <si>
    <t>57C01-1002-MF-26</t>
  </si>
  <si>
    <t>3411 W 900 N</t>
  </si>
  <si>
    <t>Mullins,Michael</t>
  </si>
  <si>
    <t>57D01-0908-MF-89</t>
  </si>
  <si>
    <t xml:space="preserve">128 W. Orange </t>
  </si>
  <si>
    <t>Jent, Jeffrey</t>
  </si>
  <si>
    <t>57C01-1010-MF-129</t>
  </si>
  <si>
    <t>2004 Cortez Dr</t>
  </si>
  <si>
    <t>Strawser,Arthur</t>
  </si>
  <si>
    <t>57C01-1006-MF-82</t>
  </si>
  <si>
    <t>Keen,Brian/Christine</t>
  </si>
  <si>
    <t>57C01-1006-MF-79</t>
  </si>
  <si>
    <t>2187 S. OLD SR#3</t>
  </si>
  <si>
    <t>Blaskie, Michhele</t>
  </si>
  <si>
    <t>57C01-0904-MF-76</t>
  </si>
  <si>
    <t>9282 N 15 W</t>
  </si>
  <si>
    <t>Castaneda, Jose</t>
  </si>
  <si>
    <t>700 Mclean</t>
  </si>
  <si>
    <t>Lake City</t>
  </si>
  <si>
    <t>Rothberg Logan Warsco 260-422-9454</t>
  </si>
  <si>
    <t>Leazier,Patricia</t>
  </si>
  <si>
    <t>Bigger,Robert</t>
  </si>
  <si>
    <t>57D01-1007-MF-92</t>
  </si>
  <si>
    <t>1496 E. 700 N</t>
  </si>
  <si>
    <t>JP Morgan</t>
  </si>
  <si>
    <t>Villanueva,Jorge/Rosario</t>
  </si>
  <si>
    <t>57D01-1108-MF-61</t>
  </si>
  <si>
    <t>3899 N 1025 W</t>
  </si>
  <si>
    <t>Hale,Michael</t>
  </si>
  <si>
    <t>57C01-1003-MF-47</t>
  </si>
  <si>
    <t>JPMC</t>
  </si>
  <si>
    <t>Ley,Timothy/Jennifer</t>
  </si>
  <si>
    <t>57D01-1007-MF-87</t>
  </si>
  <si>
    <t>1114 N. Riley Rd</t>
  </si>
  <si>
    <t>Brayton,Mark/Jodi</t>
  </si>
  <si>
    <t>57C01-1107-MF-60</t>
  </si>
  <si>
    <t>Unterberg &amp; Assoc 219-736-5579</t>
  </si>
  <si>
    <t>Clements,Shirl/Angela</t>
  </si>
  <si>
    <t>57D01-1005-MF-70</t>
  </si>
  <si>
    <t>Kistler,Michael/Tamera</t>
  </si>
  <si>
    <t>57D01-1007-MF-90</t>
  </si>
  <si>
    <t>5088 S. SR109</t>
  </si>
  <si>
    <t>Pratt,Billy/Katherine</t>
  </si>
  <si>
    <t>57C01-1005-MF-61</t>
  </si>
  <si>
    <t>Storms,Nicholas</t>
  </si>
  <si>
    <t>57C01-1003-MF-37</t>
  </si>
  <si>
    <t>Schroeder,Nanette/Jeremiah</t>
  </si>
  <si>
    <t>57C01-1006-MF-87</t>
  </si>
  <si>
    <t>413 Alamosa Dr</t>
  </si>
  <si>
    <t>Woolard,Robert</t>
  </si>
  <si>
    <t>57C01-1005-MF-69</t>
  </si>
  <si>
    <t>217 S. Lincoln St</t>
  </si>
  <si>
    <t>506 Wayne Dr</t>
  </si>
  <si>
    <t>Weltman Weinberg &amp;Resis 513-723-2200</t>
  </si>
  <si>
    <t>Myers,Kelly</t>
  </si>
  <si>
    <t>57C01-1004-MF-56</t>
  </si>
  <si>
    <t>108 W. Perry Rd.</t>
  </si>
  <si>
    <t>Chausse,Karen</t>
  </si>
  <si>
    <t>57D01-1006-MF-79</t>
  </si>
  <si>
    <t>715 Dowling St</t>
  </si>
  <si>
    <t>Pollitt,George/Bonnie</t>
  </si>
  <si>
    <t>57D01-1012-MF-173</t>
  </si>
  <si>
    <t>4033 S. Oak St</t>
  </si>
  <si>
    <t>Spencer,Marc</t>
  </si>
  <si>
    <t>57D01-1102-MF-14</t>
  </si>
  <si>
    <t>192 W. Herron Dr</t>
  </si>
  <si>
    <t>Foutty&amp;Foutty 317-632-9555</t>
  </si>
  <si>
    <t>Bertram, Jamie</t>
  </si>
  <si>
    <t>57C01-0906-MF-93</t>
  </si>
  <si>
    <t>Dominguez,Angel</t>
  </si>
  <si>
    <t>57D01-1110-MF-68</t>
  </si>
  <si>
    <t>304 S. Martin St</t>
  </si>
  <si>
    <t>Smith,Richard</t>
  </si>
  <si>
    <t>57D01-1104-MF-34</t>
  </si>
  <si>
    <t>609 W. Union St</t>
  </si>
  <si>
    <t>Handshoe,Joseph</t>
  </si>
  <si>
    <t>57C01-1108-MF-71</t>
  </si>
  <si>
    <t>Weaver,Travis/Andrea</t>
  </si>
  <si>
    <t>2558 W. US#6</t>
  </si>
  <si>
    <t>Utterback,William/Misty</t>
  </si>
  <si>
    <t>57D01-0401-MF-9</t>
  </si>
  <si>
    <t>305 E. Union St</t>
  </si>
  <si>
    <t>SFJV</t>
  </si>
  <si>
    <t>Crites,Debra</t>
  </si>
  <si>
    <t>57C01-1007-MF-94</t>
  </si>
  <si>
    <t>2837 N 1000 E</t>
  </si>
  <si>
    <t>Hastings,James/Brittany</t>
  </si>
  <si>
    <t>57C01-1108-MF-74</t>
  </si>
  <si>
    <t>1004 S. Cavin St</t>
  </si>
  <si>
    <t>Richards,Paul/Karen</t>
  </si>
  <si>
    <t>57D01-1102-MF-15</t>
  </si>
  <si>
    <t>2143 W. Maple</t>
  </si>
  <si>
    <t>57D01-1103-MF-42</t>
  </si>
  <si>
    <t>Rarick,Philip/Robyn</t>
  </si>
  <si>
    <t>57D01-1009-MF-122</t>
  </si>
  <si>
    <t>706 Westfield Dr</t>
  </si>
  <si>
    <t>Gavin,Rick/Stacy</t>
  </si>
  <si>
    <t>57D01-1008-MF-112</t>
  </si>
  <si>
    <t>6055 N 350 W</t>
  </si>
  <si>
    <t>Massey,Lowell</t>
  </si>
  <si>
    <t>57C01-1012-MF-154</t>
  </si>
  <si>
    <t>4581 W. C Dr</t>
  </si>
  <si>
    <t>Huntington National</t>
  </si>
  <si>
    <t>Edgerton,Lanny</t>
  </si>
  <si>
    <t>57D01-1103-MF-22</t>
  </si>
  <si>
    <t>898 S 950 W</t>
  </si>
  <si>
    <t>First Horizon</t>
  </si>
  <si>
    <t>Ridgway,Tom/Linda</t>
  </si>
  <si>
    <t>57C01-1007-MF-91</t>
  </si>
  <si>
    <t>241 E. Albion St</t>
  </si>
  <si>
    <t>Albaugh,Kristina/Devonna</t>
  </si>
  <si>
    <t>57C01-1108-MF-72</t>
  </si>
  <si>
    <t>1960 S. Lima Rd</t>
  </si>
  <si>
    <t>Hildebrand,Eric</t>
  </si>
  <si>
    <t>57D01-1110-MF-76</t>
  </si>
  <si>
    <t>503 W. 2nd St</t>
  </si>
  <si>
    <t>Acker,Gary/Mylene</t>
  </si>
  <si>
    <t>57D01-1107-MF-49</t>
  </si>
  <si>
    <t>207 W. Countyline Rd</t>
  </si>
  <si>
    <t>Gerber,Rochelle/Russell</t>
  </si>
  <si>
    <t>57D01-1009-MF-113</t>
  </si>
  <si>
    <t>949 E. 175 N</t>
  </si>
  <si>
    <t>Bayview Loan</t>
  </si>
  <si>
    <t>Mcbride,Kalvin/Eads, Barbara</t>
  </si>
  <si>
    <t>302 Valley Meadows</t>
  </si>
  <si>
    <t>Bridegan,Charles/Brittany</t>
  </si>
  <si>
    <t>57D01-1009-MF-123</t>
  </si>
  <si>
    <t>330 N Long Lake Rd</t>
  </si>
  <si>
    <t>Federal National</t>
  </si>
  <si>
    <t>Coil,James</t>
  </si>
  <si>
    <t>412 Bison Blvd</t>
  </si>
  <si>
    <t>Mast,Clifton/Yulia</t>
  </si>
  <si>
    <t>57D01-1110-MF-75</t>
  </si>
  <si>
    <t>418 S. 1st St</t>
  </si>
  <si>
    <t>Bratton,Connie</t>
  </si>
  <si>
    <t>57D01-1005-MF-69</t>
  </si>
  <si>
    <t>4613 W B Dr</t>
  </si>
  <si>
    <t>Mikel,Joshua/Slusher,Kristen</t>
  </si>
  <si>
    <t>57C01-1107-MF-58</t>
  </si>
  <si>
    <t>201 Weeks St</t>
  </si>
  <si>
    <t>Hurley,Teresa/Robert</t>
  </si>
  <si>
    <t>57C01-1110-MF-94</t>
  </si>
  <si>
    <t>4484 W 200 S</t>
  </si>
  <si>
    <t>General Credit Union</t>
  </si>
  <si>
    <t>Bradford Law Office 260-422-3900</t>
  </si>
  <si>
    <t>Vorndran,Douglas/Patricia</t>
  </si>
  <si>
    <t>57D01-1003-MF-36</t>
  </si>
  <si>
    <t>4571 W 500 S</t>
  </si>
  <si>
    <t>Nelson &amp; Frankenberger 317-844-0106</t>
  </si>
  <si>
    <t>Lee,Sandra</t>
  </si>
  <si>
    <t>57D01-1006-MF-76</t>
  </si>
  <si>
    <t>7791 E Cree Lake Dr S</t>
  </si>
  <si>
    <t>307 E. Jefferson</t>
  </si>
  <si>
    <t>Hoy,Kay</t>
  </si>
  <si>
    <t>57C01-1107-MF-56</t>
  </si>
  <si>
    <t>2631 Lakeside Dr</t>
  </si>
  <si>
    <t>Schaeffer,Dale/Debbie</t>
  </si>
  <si>
    <t>57C01-1108-MF-68</t>
  </si>
  <si>
    <t>304 Green St</t>
  </si>
  <si>
    <t>Altimus,Carroll/Tammy</t>
  </si>
  <si>
    <t>57D01-1009-MF-137</t>
  </si>
  <si>
    <t>605 W 900 N</t>
  </si>
  <si>
    <t>Norton,Nathan/Amy</t>
  </si>
  <si>
    <t>57C01-1007-MF-96</t>
  </si>
  <si>
    <t>1106 Westfield Ct</t>
  </si>
  <si>
    <t>Detter,Micahel/Stephanie</t>
  </si>
  <si>
    <t>Ballard,Jeremiah</t>
  </si>
  <si>
    <t>57D01-1009-MF-124</t>
  </si>
  <si>
    <t>Crown,Cynthia/Robert</t>
  </si>
  <si>
    <t>57C01-1107-MF-53</t>
  </si>
  <si>
    <t>747 Lions Dr</t>
  </si>
  <si>
    <t>Smith,Don</t>
  </si>
  <si>
    <t>57C01-1107-MF-93</t>
  </si>
  <si>
    <t>7454 N 600 W</t>
  </si>
  <si>
    <t>Targgart,Timothy/Amy</t>
  </si>
  <si>
    <t>19331 W 250 S</t>
  </si>
  <si>
    <t>Zamora,Francisco/Marisol</t>
  </si>
  <si>
    <t>57C01-1109-MF-78</t>
  </si>
  <si>
    <t>611 Smith St</t>
  </si>
  <si>
    <t>Hensley,Jerry</t>
  </si>
  <si>
    <t>57C01-1108-MF-73</t>
  </si>
  <si>
    <t>719 W Williams St</t>
  </si>
  <si>
    <t>Dominquez,Angel</t>
  </si>
  <si>
    <t>57C01-1001-MF-6</t>
  </si>
  <si>
    <t>908 S. Main St</t>
  </si>
  <si>
    <t>Hicks,Ronnie/Teresa</t>
  </si>
  <si>
    <t>57C01-1108-MF-62</t>
  </si>
  <si>
    <t>1017 E Railroad St</t>
  </si>
  <si>
    <t>Roberts, Terry/Sheryl</t>
  </si>
  <si>
    <t>57D01-1110-MF-72</t>
  </si>
  <si>
    <t>1156 N 800 E</t>
  </si>
  <si>
    <t>Fugate,Homer/Schrock,James</t>
  </si>
  <si>
    <t>57D01-1201-MF-1</t>
  </si>
  <si>
    <t>405 Jackson St</t>
  </si>
  <si>
    <t>Peoples Federal</t>
  </si>
  <si>
    <t>Burt,Blee,Dixon, Sutton 260-426-1300</t>
  </si>
  <si>
    <t>57C01-1009-MF-124</t>
  </si>
  <si>
    <t>314 Mitchell St</t>
  </si>
  <si>
    <t>Bahus,Donald</t>
  </si>
  <si>
    <t>57D01-1109-MF-66</t>
  </si>
  <si>
    <t>Weber,David</t>
  </si>
  <si>
    <t>57D01-1009-MF-118</t>
  </si>
  <si>
    <t>209 Penrose Dr</t>
  </si>
  <si>
    <t>Ebert,Michael</t>
  </si>
  <si>
    <t>57D01-1108-MF-59</t>
  </si>
  <si>
    <t>5088 S SR109</t>
  </si>
  <si>
    <t>Reynolds,Arthur/Sarah</t>
  </si>
  <si>
    <t>57D01-1009-MF-116</t>
  </si>
  <si>
    <t>Bair,Jerry/Tracey</t>
  </si>
  <si>
    <t>57D01-1108-MF-62</t>
  </si>
  <si>
    <t>802 S. Cavin St</t>
  </si>
  <si>
    <t>Mortimore,Travis/Terry,Shay</t>
  </si>
  <si>
    <t>57C01-1109-MF-82</t>
  </si>
  <si>
    <t xml:space="preserve"> Garza,Abel</t>
  </si>
  <si>
    <t>57C01-0903-MF-51</t>
  </si>
  <si>
    <t>8180 W 200 N</t>
  </si>
  <si>
    <t>Miller,Doris</t>
  </si>
  <si>
    <t>57C01-1103-MF-18</t>
  </si>
  <si>
    <t>505 McLean St</t>
  </si>
  <si>
    <t>Lowe,Jason</t>
  </si>
  <si>
    <t>57C01-1010-MF-130</t>
  </si>
  <si>
    <t>7871 E 1000 N</t>
  </si>
  <si>
    <t>Bright,Brendan</t>
  </si>
  <si>
    <t>57D01-1106-MF-48</t>
  </si>
  <si>
    <t>204 Orchard Pl</t>
  </si>
  <si>
    <t>Rita Kime/Unkown Heirs</t>
  </si>
  <si>
    <t>57D01-1010-MF-144</t>
  </si>
  <si>
    <t>226 S Summitt</t>
  </si>
  <si>
    <t>England,Lisa</t>
  </si>
  <si>
    <t>57C01-1107-MF-55</t>
  </si>
  <si>
    <t>Dice,Tricia</t>
  </si>
  <si>
    <t>57C01-1103-MF-21</t>
  </si>
  <si>
    <t>316 VanScoyoc</t>
  </si>
  <si>
    <t>Randol,Renee</t>
  </si>
  <si>
    <t>57C01-1110-MF-89</t>
  </si>
  <si>
    <t>1389 E Timber Trace</t>
  </si>
  <si>
    <t>420 Sherman</t>
  </si>
  <si>
    <t>Coverstone,Teresa</t>
  </si>
  <si>
    <t>57D01-1103-MF-28</t>
  </si>
  <si>
    <t>517 N Libert Ct</t>
  </si>
  <si>
    <t>Depew,David/Megan</t>
  </si>
  <si>
    <t>57D01-1010-MF-147</t>
  </si>
  <si>
    <t>1210 N Lima Rd</t>
  </si>
  <si>
    <t>Delk,Nancy</t>
  </si>
  <si>
    <t>57C01-1108-MF-64</t>
  </si>
  <si>
    <t>8777 N 600 W</t>
  </si>
  <si>
    <t>Holcomb,Robert/Regina</t>
  </si>
  <si>
    <t>57C01-1103-MF-17</t>
  </si>
  <si>
    <t>2110 Pueblo Dr</t>
  </si>
  <si>
    <t>57C01-1110-MF-90</t>
  </si>
  <si>
    <t>7330 N West St</t>
  </si>
  <si>
    <t>Everage,Crystal</t>
  </si>
  <si>
    <t>Rose, Avanelle</t>
  </si>
  <si>
    <t>57C01-1102-MF-13</t>
  </si>
  <si>
    <t>5474 N 500 E</t>
  </si>
  <si>
    <t>Locke,Margaret</t>
  </si>
  <si>
    <t>57C01-1010-MF-133</t>
  </si>
  <si>
    <t>401 S. Main St</t>
  </si>
  <si>
    <t>Sparks,Thomas/Teague, Betty</t>
  </si>
  <si>
    <t>57C01-1106-MF-52</t>
  </si>
  <si>
    <t>703 Mott St</t>
  </si>
  <si>
    <t>Noble, Jason</t>
  </si>
  <si>
    <t>57C01-1106-MF-38</t>
  </si>
  <si>
    <t>710 Clyde St</t>
  </si>
  <si>
    <t>Hurst,Bryan/Linda</t>
  </si>
  <si>
    <t>57D01-1101-MF-8</t>
  </si>
  <si>
    <t>314 W. Mitchell</t>
  </si>
  <si>
    <t>Aurora Loan</t>
  </si>
  <si>
    <t>Herrera,Daniel</t>
  </si>
  <si>
    <t>57D01-1008-MF-106</t>
  </si>
  <si>
    <t>1013 W 3rd St</t>
  </si>
  <si>
    <t>Messer,David</t>
  </si>
  <si>
    <t>57C01-1110-MF-91</t>
  </si>
  <si>
    <t>510 Perry Rd</t>
  </si>
  <si>
    <t>Smith,Vickie/Gary</t>
  </si>
  <si>
    <t>57D01-1110-MF-74</t>
  </si>
  <si>
    <t>101 Weeks St</t>
  </si>
  <si>
    <t>Heirs of Johnson,Roy</t>
  </si>
  <si>
    <t>57D01-1008-MF-111</t>
  </si>
  <si>
    <t>202 Drake Rd</t>
  </si>
  <si>
    <t xml:space="preserve">Metlife </t>
  </si>
  <si>
    <t>Martin,Kip/Jama</t>
  </si>
  <si>
    <t>57C01-1107-MF-54</t>
  </si>
  <si>
    <t>5522 E 850 N</t>
  </si>
  <si>
    <t>Garton,Aletha</t>
  </si>
  <si>
    <t>57D01-1112-MF-99</t>
  </si>
  <si>
    <t>1955 S 7th St</t>
  </si>
  <si>
    <t>Bering,Dana/Bobby</t>
  </si>
  <si>
    <t>57C01-1111-MF-98</t>
  </si>
  <si>
    <t>Benecke,Matt</t>
  </si>
  <si>
    <t>57C01-1112-MF-108</t>
  </si>
  <si>
    <t>408 Granada Dr</t>
  </si>
  <si>
    <t xml:space="preserve"> Hunter,Kurt/Tara</t>
  </si>
  <si>
    <t>57D01-1111-MF-89</t>
  </si>
  <si>
    <t>1180 North St</t>
  </si>
  <si>
    <t>Marinosci Law 219-462-5104</t>
  </si>
  <si>
    <t>Manns,Brandon</t>
  </si>
  <si>
    <t>57C01-1110-MF-88</t>
  </si>
  <si>
    <t>8884 Swan Rd</t>
  </si>
  <si>
    <t>Bridegan,Charles/Treasa</t>
  </si>
  <si>
    <t>0330 N Long Lk Rd</t>
  </si>
  <si>
    <t>Pena,Lorena/Yoder, Tobias</t>
  </si>
  <si>
    <t>57C01-1006-MF-78</t>
  </si>
  <si>
    <t>301 E. 6th St</t>
  </si>
  <si>
    <t>Ramiro-Macias, Noe/ Duque, Adriana</t>
  </si>
  <si>
    <t>57C01-1109-MF-86</t>
  </si>
  <si>
    <t>101 Rxanne Ln</t>
  </si>
  <si>
    <t>Monreal,Neiry</t>
  </si>
  <si>
    <t>57C01-1111-MF-103</t>
  </si>
  <si>
    <t>206 1/2 Bowery</t>
  </si>
  <si>
    <t>949 E 175 N</t>
  </si>
  <si>
    <t>Refner Concrete</t>
  </si>
  <si>
    <t>57C01-1112-MF-110</t>
  </si>
  <si>
    <t>Commerce Dr</t>
  </si>
  <si>
    <t xml:space="preserve">Beacon </t>
  </si>
  <si>
    <t>Stephen Downs 260-563-7474</t>
  </si>
  <si>
    <t>Carter,Betty/Duffy,Jamie</t>
  </si>
  <si>
    <t>57C01-1112-MF-112</t>
  </si>
  <si>
    <t>710 S. York St</t>
  </si>
  <si>
    <t>De-luna,Herlinda</t>
  </si>
  <si>
    <t>Stonecrest</t>
  </si>
  <si>
    <t>Robinson,Eugene/Nadine</t>
  </si>
  <si>
    <t>57C01-1004-MF-49</t>
  </si>
  <si>
    <t>2072 N 1000 E</t>
  </si>
  <si>
    <t xml:space="preserve"> Smith, James/Marcy</t>
  </si>
  <si>
    <t>57C01-1111-MF-102</t>
  </si>
  <si>
    <t>233 VanScoyoc</t>
  </si>
  <si>
    <t xml:space="preserve"> Fields,Dreama</t>
  </si>
  <si>
    <t>57C01-1112-MF-106</t>
  </si>
  <si>
    <t>1277 W Perry Rd</t>
  </si>
  <si>
    <t>Woods,Stanley/Karena</t>
  </si>
  <si>
    <t>57C01-1106-MF-47</t>
  </si>
  <si>
    <t>223 Sargent St</t>
  </si>
  <si>
    <t>Boyles,Michael/Heather</t>
  </si>
  <si>
    <t>57C01-1110-MF-92</t>
  </si>
  <si>
    <t>522 W Schoolhouse Rd</t>
  </si>
  <si>
    <t>414 Garden St</t>
  </si>
  <si>
    <t>Howard, Donald</t>
  </si>
  <si>
    <t>57D01-1110-MF-79</t>
  </si>
  <si>
    <t>713 Mott St</t>
  </si>
  <si>
    <t>Dunlap,Norma</t>
  </si>
  <si>
    <t>57D01-1201-MF-3</t>
  </si>
  <si>
    <t>209 E. Third</t>
  </si>
  <si>
    <t>Severit, Connie</t>
  </si>
  <si>
    <t>57C01-1201-MF-1</t>
  </si>
  <si>
    <t>4281 S. Oak St</t>
  </si>
  <si>
    <t>Frain,Patrick</t>
  </si>
  <si>
    <t>57C01-1201-MF-2</t>
  </si>
  <si>
    <t>0307 W 900 N</t>
  </si>
  <si>
    <t>Emerick,Larry/Nacny</t>
  </si>
  <si>
    <t>57D01-1201-MF-2</t>
  </si>
  <si>
    <t>704 S. Main St</t>
  </si>
  <si>
    <t>Wells, Tyler</t>
  </si>
  <si>
    <t>57D01-1008-MF-99</t>
  </si>
  <si>
    <t>213 Penrose Dr</t>
  </si>
  <si>
    <t>McComb, Janna</t>
  </si>
  <si>
    <t>57D01-1110-MF-71</t>
  </si>
  <si>
    <t>634 Wood St</t>
  </si>
  <si>
    <t>Albright,Lonnie,Lisa</t>
  </si>
  <si>
    <t>57C01-1009-MF-120</t>
  </si>
  <si>
    <t>2008 Bowie Ct</t>
  </si>
  <si>
    <t>57D01-1010-MF-142</t>
  </si>
  <si>
    <t>308 Lisle St</t>
  </si>
  <si>
    <t>Dominguez, Angel</t>
  </si>
  <si>
    <t>Thompson, Chyrle</t>
  </si>
  <si>
    <t>57C01-1104-MF-28</t>
  </si>
  <si>
    <t>317 Vine St</t>
  </si>
  <si>
    <t>Suntrust</t>
  </si>
  <si>
    <t xml:space="preserve"> Sidenbender,Amy</t>
  </si>
  <si>
    <t>57D01-0911-MF-124</t>
  </si>
  <si>
    <t>308 Morning Wind Pl</t>
  </si>
  <si>
    <t>Murphy,Brandon</t>
  </si>
  <si>
    <t>57D01-1111-MF-80</t>
  </si>
  <si>
    <t>Cendejas,Bertha/Juan</t>
  </si>
  <si>
    <t>57C01-1007-MF-106</t>
  </si>
  <si>
    <t>211 E. High St</t>
  </si>
  <si>
    <t>Sauers,Christopher</t>
  </si>
  <si>
    <t>57C01-1109-MF-83</t>
  </si>
  <si>
    <t>2073 S 300 W</t>
  </si>
  <si>
    <t>Three Rivers Credit Union</t>
  </si>
  <si>
    <t>Buckles,Amy</t>
  </si>
  <si>
    <t>57C01-1111-MF-97</t>
  </si>
  <si>
    <t>4099 W 100 S</t>
  </si>
  <si>
    <t>Hubbard, Gary</t>
  </si>
  <si>
    <t>57C01-1112-MF-111</t>
  </si>
  <si>
    <t>237 Main St</t>
  </si>
  <si>
    <t>Trammel,Duane</t>
  </si>
  <si>
    <t>57C01-1104-MF-31</t>
  </si>
  <si>
    <t>610 Kelly St</t>
  </si>
  <si>
    <t>Eling,Steve/Elizabeth</t>
  </si>
  <si>
    <t>57D01-1111-MF-93</t>
  </si>
  <si>
    <t>5218 Groveland Dr</t>
  </si>
  <si>
    <t>Easter,David/Heidi</t>
  </si>
  <si>
    <t>57C01-1112-MF-115</t>
  </si>
  <si>
    <t>526 Mott St</t>
  </si>
  <si>
    <t>Erik Blumberg 312-541-9710</t>
  </si>
  <si>
    <t>Smith, Don</t>
  </si>
  <si>
    <t>57C01-1007-MF-93</t>
  </si>
  <si>
    <t>Millington,Thomas/Amy</t>
  </si>
  <si>
    <t>57D01-1107-MF-53</t>
  </si>
  <si>
    <t>9098 N. Overlook Dr</t>
  </si>
  <si>
    <t>Mongeau,Brett</t>
  </si>
  <si>
    <t>57D01-1111-MF-90</t>
  </si>
  <si>
    <t>1806 Kim Trace</t>
  </si>
  <si>
    <t>RWLS</t>
  </si>
  <si>
    <t>Miller,Michael/Eva</t>
  </si>
  <si>
    <t>57D01-1106-MF-46</t>
  </si>
  <si>
    <t>303 Cranberry run</t>
  </si>
  <si>
    <t>Gribbins,William/Stacey</t>
  </si>
  <si>
    <t>57C01-1202-MF-10</t>
  </si>
  <si>
    <t>11520 W. 350 S</t>
  </si>
  <si>
    <t>Gaerte,Dean/Sylvia</t>
  </si>
  <si>
    <t>57C01-1004-MF-52</t>
  </si>
  <si>
    <t>1344 S. 500 E</t>
  </si>
  <si>
    <t>Chester,Tiffany/Brent</t>
  </si>
  <si>
    <t>57D01-1005-MF-57</t>
  </si>
  <si>
    <t>209 E. High St</t>
  </si>
  <si>
    <t>Davis,John/Flossie</t>
  </si>
  <si>
    <t>57C01-1112-MF-113</t>
  </si>
  <si>
    <t>155 Jefferson St</t>
  </si>
  <si>
    <t xml:space="preserve">Interra Credit </t>
  </si>
  <si>
    <t>Cassidy Fritz 574-293-0499</t>
  </si>
  <si>
    <t>5088 S. SR.109</t>
  </si>
  <si>
    <t>Wolff,Tina</t>
  </si>
  <si>
    <t>57D01-1201-MF-6</t>
  </si>
  <si>
    <t>Whitehead,Thomas/Sparkman,Carol</t>
  </si>
  <si>
    <t>57D01-1111-MF-81</t>
  </si>
  <si>
    <t>310 N. Meadow Ln</t>
  </si>
  <si>
    <t>Salas,Herieberto/Edith</t>
  </si>
  <si>
    <t>57C01-1202-MF-13</t>
  </si>
  <si>
    <t>1004 W. 2nd St</t>
  </si>
  <si>
    <t>Holliday,Christopher/High,Susan</t>
  </si>
  <si>
    <t>57C01-1108-MF-66</t>
  </si>
  <si>
    <t>10989 N 300 E</t>
  </si>
  <si>
    <t>Freedom Mortgage</t>
  </si>
  <si>
    <t>Hunter,Kurt/Tara</t>
  </si>
  <si>
    <t>Mellott,Cory/April</t>
  </si>
  <si>
    <t>57C01-1008-MF-108</t>
  </si>
  <si>
    <t>416 Krueger St</t>
  </si>
  <si>
    <t>Cope,Jason</t>
  </si>
  <si>
    <t>57C01-1203-MF-18</t>
  </si>
  <si>
    <t>1950 S 650 E</t>
  </si>
  <si>
    <t>Funk,Timothy/Faye</t>
  </si>
  <si>
    <t>57D01-1112-MF-98</t>
  </si>
  <si>
    <t>108 Sammy Dr</t>
  </si>
  <si>
    <t>Tucker,Joshua</t>
  </si>
  <si>
    <t>57C01-1202-MF- 9</t>
  </si>
  <si>
    <t>468 Gale St</t>
  </si>
  <si>
    <t>Swanson,Christina(unknown heirs)</t>
  </si>
  <si>
    <t>57D01-1105-MF-40</t>
  </si>
  <si>
    <t>3728 S 700 E</t>
  </si>
  <si>
    <t>Smith, Kendall</t>
  </si>
  <si>
    <t>57C01-1102-MF-11</t>
  </si>
  <si>
    <t>115 N. Orchard</t>
  </si>
  <si>
    <t>Pulver,Brandon</t>
  </si>
  <si>
    <t>57C01-1202-MF-12</t>
  </si>
  <si>
    <t>7569 E Hopewell Rd</t>
  </si>
  <si>
    <t>Schneider,Fred/Tammy</t>
  </si>
  <si>
    <t>57D01-1009-MF-126</t>
  </si>
  <si>
    <t>307 Alamosa Dr</t>
  </si>
  <si>
    <t>Fox, Jenny</t>
  </si>
  <si>
    <t>57C01-1203-MF-16</t>
  </si>
  <si>
    <t>118 N Summitt</t>
  </si>
  <si>
    <t>Gorsuch, Sherry</t>
  </si>
  <si>
    <t>57C01-1109-MF-81</t>
  </si>
  <si>
    <t>706 S. Cavin St</t>
  </si>
  <si>
    <t>522 W. Schoolhouse</t>
  </si>
  <si>
    <t>Wolf, Zackary</t>
  </si>
  <si>
    <t>57C01-1202-MF-14</t>
  </si>
  <si>
    <t>103 Park Ave</t>
  </si>
  <si>
    <t>Pro Fed</t>
  </si>
  <si>
    <t>Rodriguez,Jose/Rivera, Elisa</t>
  </si>
  <si>
    <t>57D01-1109-MF-64</t>
  </si>
  <si>
    <t>720 N. Cavin St</t>
  </si>
  <si>
    <t>57D01-1101 -MF-8</t>
  </si>
  <si>
    <t>314 W. Mitchell St</t>
  </si>
  <si>
    <t xml:space="preserve">  </t>
  </si>
  <si>
    <t>Ritchie,Thomas,Dawn</t>
  </si>
  <si>
    <t>57C01-1009-MF-121</t>
  </si>
  <si>
    <t>Voltz,Max</t>
  </si>
  <si>
    <t>57C01-1203-MF-21</t>
  </si>
  <si>
    <t>865 Chambers</t>
  </si>
  <si>
    <t>Sidenbender,Amy</t>
  </si>
  <si>
    <t>Burnett, Daniel/Angela</t>
  </si>
  <si>
    <t>57C01-1203-MF-20</t>
  </si>
  <si>
    <t>212 E. Rush St</t>
  </si>
  <si>
    <t>Stephens,Paul/Janet</t>
  </si>
  <si>
    <t>57C01-1112-MF-105</t>
  </si>
  <si>
    <t>7380 W. 400 S</t>
  </si>
  <si>
    <t>Beck,Brent/Christine</t>
  </si>
  <si>
    <t>57C01-1201-MF- 5</t>
  </si>
  <si>
    <t>9991 E. 1000 N</t>
  </si>
  <si>
    <t>Perry, Herbert</t>
  </si>
  <si>
    <t>57C01-1109-MF-85</t>
  </si>
  <si>
    <t>5038 W 14th St</t>
  </si>
  <si>
    <t>Turturici,Jack/Marianne</t>
  </si>
  <si>
    <t>57C01-1109-MF-84</t>
  </si>
  <si>
    <t xml:space="preserve">201 W. Orange </t>
  </si>
  <si>
    <t>Phillip Garrett 574-256-5660</t>
  </si>
  <si>
    <t>Howard, Cynthia</t>
  </si>
  <si>
    <t>57C01-1109-MF-77</t>
  </si>
  <si>
    <t>325 Sycamore Way</t>
  </si>
  <si>
    <t>57C01-1203-MF-32</t>
  </si>
  <si>
    <t>Jacobs,Katy</t>
  </si>
  <si>
    <t>Fritz, James</t>
  </si>
  <si>
    <t>57C01-0904-MF-62</t>
  </si>
  <si>
    <t>5879 W. Lewis</t>
  </si>
  <si>
    <t>Stanley, Anthony</t>
  </si>
  <si>
    <t>57C01-0711-MF-164</t>
  </si>
  <si>
    <t>9344 N Oak Shore Dr.</t>
  </si>
  <si>
    <t>Shapiro,Van Ess, 513-396-8100</t>
  </si>
  <si>
    <t>Keck,Erik/Holiday, Kimberly</t>
  </si>
  <si>
    <t>57D01-1111-MF-84</t>
  </si>
  <si>
    <t>57D01-1203-MF-28</t>
  </si>
  <si>
    <t>106 S. Morton St</t>
  </si>
  <si>
    <t>Fenner,Sean</t>
  </si>
  <si>
    <t>Thompson,Tara</t>
  </si>
  <si>
    <t>57D01-1202-MF-16</t>
  </si>
  <si>
    <t>2501 W. 900 N</t>
  </si>
  <si>
    <t>Stidham,Samuel</t>
  </si>
  <si>
    <t>57C01-1204-MF-41</t>
  </si>
  <si>
    <t>410 N Riley Rd</t>
  </si>
  <si>
    <t>118 N Summit</t>
  </si>
  <si>
    <t>Moreno,Vidat/ Ortiz, Reynaldo</t>
  </si>
  <si>
    <t>57C01-1203-MF-29</t>
  </si>
  <si>
    <t>1090 N Main St</t>
  </si>
  <si>
    <t>Browand, Larry</t>
  </si>
  <si>
    <t>57C01-0404-MF-47</t>
  </si>
  <si>
    <t>435 N Park Ave.</t>
  </si>
  <si>
    <t>9098 N Overlook</t>
  </si>
  <si>
    <t>Skaggs,Gabrielle/Lehman,Christopher</t>
  </si>
  <si>
    <t>57C01-1203-MF-17</t>
  </si>
  <si>
    <t>212 Lincolnway West</t>
  </si>
  <si>
    <t>Meza, Jose</t>
  </si>
  <si>
    <t>57C01-1112-MF-114</t>
  </si>
  <si>
    <t xml:space="preserve">1000 W. 2nd </t>
  </si>
  <si>
    <t>Equicredit</t>
  </si>
  <si>
    <t>Degroff,Douglas/Rebecca</t>
  </si>
  <si>
    <t>57D01-1205-MF-44</t>
  </si>
  <si>
    <t>641 E. North St</t>
  </si>
  <si>
    <t>Fields, Dreama</t>
  </si>
  <si>
    <t>1277 W. Perry Rd</t>
  </si>
  <si>
    <t>Yelton,Mark/Tanya</t>
  </si>
  <si>
    <t>57C01-1007-MF-98</t>
  </si>
  <si>
    <t>3870 N. Sparta Lk. Rd.</t>
  </si>
  <si>
    <t>Carter, Jessica</t>
  </si>
  <si>
    <t>57D01-1007-MF-86</t>
  </si>
  <si>
    <t>109 W. County Rd</t>
  </si>
  <si>
    <t>Rink, Cammi/ Smolinski, Cora</t>
  </si>
  <si>
    <t>57D01-1109-MF-67</t>
  </si>
  <si>
    <t>Stover, Tricia</t>
  </si>
  <si>
    <t>57D01-1204-MF-37</t>
  </si>
  <si>
    <t>3786 W. Wolfs Retreat</t>
  </si>
  <si>
    <t>115 N Orchard</t>
  </si>
  <si>
    <t>Leins,Seth/Jessica</t>
  </si>
  <si>
    <t>57D01-1112-MF-101</t>
  </si>
  <si>
    <t>9320 N. 15 W</t>
  </si>
  <si>
    <t>Richardson, Judy</t>
  </si>
  <si>
    <t>57D01-1204-MF-39</t>
  </si>
  <si>
    <t>1002 S. Martin St</t>
  </si>
  <si>
    <t>Johnson,Terry</t>
  </si>
  <si>
    <t>57D01-1203-MF-26</t>
  </si>
  <si>
    <t>213 Lincolnway West</t>
  </si>
  <si>
    <t>5088 S. SR #109</t>
  </si>
  <si>
    <t>Pejus Inc</t>
  </si>
  <si>
    <t>57D01-1012-MF-172</t>
  </si>
  <si>
    <t>1004 Woodland</t>
  </si>
  <si>
    <t>Huston,Barbara/Claude</t>
  </si>
  <si>
    <t>57C01-1203-MF-22</t>
  </si>
  <si>
    <t>3712 N Skinner Lake Dr. west</t>
  </si>
  <si>
    <t>Campbell,Todd/Tamara</t>
  </si>
  <si>
    <t>57C01-1205-MF-48</t>
  </si>
  <si>
    <t>4448 Esox Dr</t>
  </si>
  <si>
    <t>Three Rivers Credit Union/Roger Diehm</t>
  </si>
  <si>
    <t>Gonzalez, Joseph/Alesia</t>
  </si>
  <si>
    <t>57D01-1202-MF-14</t>
  </si>
  <si>
    <t>301 W. County Line Rd</t>
  </si>
  <si>
    <t>Cochran,Lisa</t>
  </si>
  <si>
    <t>Spears, Russell</t>
  </si>
  <si>
    <t>57C01-1106-MF-45</t>
  </si>
  <si>
    <t>2118 Hacienda Dr.</t>
  </si>
  <si>
    <t>Mullins, Mary</t>
  </si>
  <si>
    <t>57C01-1108-MF-65</t>
  </si>
  <si>
    <t>7607 N. Albion St</t>
  </si>
  <si>
    <t>One West Bank</t>
  </si>
  <si>
    <t>Kitchen, Douglas/Laura</t>
  </si>
  <si>
    <t>57C01-1203-MF-24</t>
  </si>
  <si>
    <t>224 Baum St</t>
  </si>
  <si>
    <t>Ram Assoc.</t>
  </si>
  <si>
    <t>57C01-1204-MF-35</t>
  </si>
  <si>
    <t>1492 Gerber St</t>
  </si>
  <si>
    <t>Jeremy Dunn 317-237-3800</t>
  </si>
  <si>
    <t>Scattergood,Jason</t>
  </si>
  <si>
    <t>57D01-1111-MF-91</t>
  </si>
  <si>
    <t>11738 E 415 N</t>
  </si>
  <si>
    <t>Ransburg,Shannon</t>
  </si>
  <si>
    <t>57D01-1202-MF-15</t>
  </si>
  <si>
    <t>216 Glory Ave.</t>
  </si>
  <si>
    <t>Rodriguez,Luis/Maria</t>
  </si>
  <si>
    <t>57C01-1204-MF-33</t>
  </si>
  <si>
    <t>1109 Lincoln Way</t>
  </si>
  <si>
    <t>ISC Property LLC</t>
  </si>
  <si>
    <t>57C01-1206-MF-52</t>
  </si>
  <si>
    <t>3668 E. US#6</t>
  </si>
  <si>
    <t>Three Rivers Federal CU</t>
  </si>
  <si>
    <t>Yoder,Ruth/Andrew</t>
  </si>
  <si>
    <t>57C01-1207-MF-61</t>
  </si>
  <si>
    <t>10513 N 300 E</t>
  </si>
  <si>
    <t>Abner,Gregory</t>
  </si>
  <si>
    <t>57C01-1203-MF-28</t>
  </si>
  <si>
    <t>9215 W 450 N</t>
  </si>
  <si>
    <t>Krotzer,Nicholas</t>
  </si>
  <si>
    <t>57D01-1203-MF-21</t>
  </si>
  <si>
    <t>605 Richmond St</t>
  </si>
  <si>
    <t>Baker,Sally</t>
  </si>
  <si>
    <t>57D01-1205-MF-43</t>
  </si>
  <si>
    <t>710 N. State St</t>
  </si>
  <si>
    <t>Hoover,Jeffrey/Kim</t>
  </si>
  <si>
    <t>57C01-1206-MF-57</t>
  </si>
  <si>
    <t>4572 W. Albion Rd.</t>
  </si>
  <si>
    <t>Campbell,James</t>
  </si>
  <si>
    <t>57D01-1205-MF-45</t>
  </si>
  <si>
    <t>230 E. Rush St</t>
  </si>
  <si>
    <t>Allen,John</t>
  </si>
  <si>
    <t>57C01-1206-MF-54</t>
  </si>
  <si>
    <t>812 Katarina Ct</t>
  </si>
  <si>
    <t>Leas, Cathy</t>
  </si>
  <si>
    <t>57D01-1205-MF-55</t>
  </si>
  <si>
    <t>5868 Willow Ln</t>
  </si>
  <si>
    <t>Schenkel,Sheila</t>
  </si>
  <si>
    <t>57D01-1206-MF-61</t>
  </si>
  <si>
    <t>6823 W. 100 S</t>
  </si>
  <si>
    <t>Ogg,Scott/Vickie</t>
  </si>
  <si>
    <t>57D01-1207-MF-68</t>
  </si>
  <si>
    <t>1028 N Allen Chapel Rd</t>
  </si>
  <si>
    <t>Beneficial Indiana Inc.</t>
  </si>
  <si>
    <t>File # 2013</t>
  </si>
  <si>
    <t>Perez, Rafael/Kelly</t>
  </si>
  <si>
    <t>57D01-1206-MF-60</t>
  </si>
  <si>
    <t>1295 Hilltop Dr</t>
  </si>
  <si>
    <t>Reisenfeld &amp; Assoc 513-322-7000</t>
  </si>
  <si>
    <t>Guerra,Martina/Garcia, Miguel</t>
  </si>
  <si>
    <t>57D01-1006-MF-75</t>
  </si>
  <si>
    <t>109 College St</t>
  </si>
  <si>
    <t>Foutty &amp; Foutty 317-632-95555</t>
  </si>
  <si>
    <t>Torres, Jose</t>
  </si>
  <si>
    <t>880 E. Perry Rd</t>
  </si>
  <si>
    <t>Ostermeyer,James/Karm,ajean</t>
  </si>
  <si>
    <t>Feiwell &amp; Hannoy 317-237-2727</t>
  </si>
  <si>
    <t>57D01-1207-MF-70</t>
  </si>
  <si>
    <t>57C01-1206-MF-55</t>
  </si>
  <si>
    <t>311 Dominic St</t>
  </si>
  <si>
    <t>Unterberg&amp;Assoc 219-736-5579</t>
  </si>
  <si>
    <t>9098 N Overlook Dr</t>
  </si>
  <si>
    <t>2501 W. 900 N.</t>
  </si>
  <si>
    <t>Nelson&amp;Frankenberger 317-844-0106</t>
  </si>
  <si>
    <t>Kline, Nickolaus</t>
  </si>
  <si>
    <t>57C01-1206-MF-51</t>
  </si>
  <si>
    <t>10689 N Oak Knoll Rd</t>
  </si>
  <si>
    <t>Calhoun, Jennifer</t>
  </si>
  <si>
    <t>57C01-1205-MF-47</t>
  </si>
  <si>
    <t>328 Sycamore Way</t>
  </si>
  <si>
    <t>Fox,Jenny</t>
  </si>
  <si>
    <t>118 N. Summitt St</t>
  </si>
  <si>
    <t>Hale, Keith/Jerri</t>
  </si>
  <si>
    <t>57C01-1207-MF-62</t>
  </si>
  <si>
    <t>141 Orange St</t>
  </si>
  <si>
    <t>Basinger, Bradley/Natasha</t>
  </si>
  <si>
    <t>57C01-1205-MF-42</t>
  </si>
  <si>
    <t>429 S. State St</t>
  </si>
  <si>
    <t>Alter,David/Linda</t>
  </si>
  <si>
    <t>57D01-1207-MF-69</t>
  </si>
  <si>
    <t>5771 E. 250 S.</t>
  </si>
  <si>
    <t>Partners 1st. CU</t>
  </si>
  <si>
    <t>Cervantes, Esequiel</t>
  </si>
  <si>
    <t>57D01-1010-MF-145</t>
  </si>
  <si>
    <t>607 Jay St</t>
  </si>
  <si>
    <t>Ihnen,William/Cheryl</t>
  </si>
  <si>
    <t>57C01-1208-MF-74</t>
  </si>
  <si>
    <t>755 S. Wilwood Dr</t>
  </si>
  <si>
    <t>Cross Roads</t>
  </si>
  <si>
    <t>Tiede Metz &amp; Downs 260-563-7474</t>
  </si>
  <si>
    <t>Waikel,Claudia</t>
  </si>
  <si>
    <t>57C01-1207-MF-67</t>
  </si>
  <si>
    <t>1913 E. Wallace Rd</t>
  </si>
  <si>
    <t>Paris,Sarah/Rodney</t>
  </si>
  <si>
    <t>57C01-1203-MF-27</t>
  </si>
  <si>
    <t>409 N. Orange St</t>
  </si>
  <si>
    <t>Wooten,Ken/Deborah</t>
  </si>
  <si>
    <t>57C01-1205-MF-49</t>
  </si>
  <si>
    <t>508 Summitt St</t>
  </si>
  <si>
    <t>Neagra,Cornel</t>
  </si>
  <si>
    <t>57C01-1202-MF-7</t>
  </si>
  <si>
    <t>207 Pennsylvania Ave</t>
  </si>
  <si>
    <t>Sexton,Gary/Shepard,Lola</t>
  </si>
  <si>
    <t>57D01-1106-MF-44</t>
  </si>
  <si>
    <t>8037 E 1125 N</t>
  </si>
  <si>
    <t>Christopher, James/Tara</t>
  </si>
  <si>
    <t>57C01-1205-MF-46</t>
  </si>
  <si>
    <t>509 N. Orange St</t>
  </si>
  <si>
    <t>9215 W 415 N</t>
  </si>
  <si>
    <t>Baker,Kyle</t>
  </si>
  <si>
    <t>57C01-1207-MF-60</t>
  </si>
  <si>
    <t>1016 S. State St</t>
  </si>
  <si>
    <t>Spangler,Daniel/Danita</t>
  </si>
  <si>
    <t>57C01-1208-MF-72</t>
  </si>
  <si>
    <t>2696 S 850 W</t>
  </si>
  <si>
    <t>Deustche Bank</t>
  </si>
  <si>
    <t>Miller,Crist/Karen</t>
  </si>
  <si>
    <t>57C01-1208-MF-75</t>
  </si>
  <si>
    <t>104 E. Northwood St</t>
  </si>
  <si>
    <t>Randol,Joshua/Sara</t>
  </si>
  <si>
    <t>57C01-1208-MF-73</t>
  </si>
  <si>
    <t>0649 N Lakeshore Dr</t>
  </si>
  <si>
    <t>M&amp;T Bank</t>
  </si>
  <si>
    <t>Crum,Christina</t>
  </si>
  <si>
    <t>57D01-1208-MF-82</t>
  </si>
  <si>
    <t>0699 N 800 W</t>
  </si>
  <si>
    <t>Bleecker,Broadey 317-574-0700</t>
  </si>
  <si>
    <t>Smith, Anita</t>
  </si>
  <si>
    <t>57D01-1203-MF-30</t>
  </si>
  <si>
    <t>353 N. Main St.</t>
  </si>
  <si>
    <t>Fifth Third Bank</t>
  </si>
  <si>
    <t>Hardesty, Lucanus</t>
  </si>
  <si>
    <t>57D01-1203-MF-24</t>
  </si>
  <si>
    <t>9212 N 15 W</t>
  </si>
  <si>
    <t>Arnold, Samantha</t>
  </si>
  <si>
    <t>57D01-1207-MF-71</t>
  </si>
  <si>
    <t>888 E. US#6</t>
  </si>
  <si>
    <t>Boleyn, Carol/ Chillion</t>
  </si>
  <si>
    <t>57C01-1208-MF-79</t>
  </si>
  <si>
    <t>304 Bridge St</t>
  </si>
  <si>
    <t>Ritchie,Carl/Valerie</t>
  </si>
  <si>
    <t>57C01-1206-MF-59</t>
  </si>
  <si>
    <t>399 Jefferson St</t>
  </si>
  <si>
    <t>0330 N Long Lake Rd</t>
  </si>
  <si>
    <t>Jenson,Christine</t>
  </si>
  <si>
    <t>57D01-1205-MF-53</t>
  </si>
  <si>
    <t>216 S. Main St</t>
  </si>
  <si>
    <t>Rogusta, Edward</t>
  </si>
  <si>
    <t>57D01-1203-MF-23</t>
  </si>
  <si>
    <t>321 W. Albion St</t>
  </si>
  <si>
    <t>Carteaux, Beth</t>
  </si>
  <si>
    <t>57D01-1205-MF-47</t>
  </si>
  <si>
    <t>512 Main St</t>
  </si>
  <si>
    <t>Edmondson,Kimberly/Clifford</t>
  </si>
  <si>
    <t>57D01-1111-MF-85</t>
  </si>
  <si>
    <t>2769 E. Kammerer Rd</t>
  </si>
  <si>
    <t>Bostick, Laura</t>
  </si>
  <si>
    <t>57D01-1207-MF-74</t>
  </si>
  <si>
    <t>10205 N. Jones Lake rd</t>
  </si>
  <si>
    <t>Easterday,Tricia/Jason</t>
  </si>
  <si>
    <t>57C01-1206-MF-50</t>
  </si>
  <si>
    <t>104 S. Main St</t>
  </si>
  <si>
    <t>Kelley, Ryan/Ruth</t>
  </si>
  <si>
    <t>57C01-1208-MF-80</t>
  </si>
  <si>
    <t>606 S. Cavin St</t>
  </si>
  <si>
    <t>Christopher Walter 574-773-7728</t>
  </si>
  <si>
    <t>Cooper, Corey</t>
  </si>
  <si>
    <t>57D01-1112-MF-100</t>
  </si>
  <si>
    <t>410 Meadow Ln</t>
  </si>
  <si>
    <t>Branch Banking</t>
  </si>
  <si>
    <t>57D01-1204-MF-34</t>
  </si>
  <si>
    <t>116 N. Main St</t>
  </si>
  <si>
    <t>101 Weeks St.</t>
  </si>
  <si>
    <t>Fausnaugh,Jodee</t>
  </si>
  <si>
    <t>57D01-1208-MF-81</t>
  </si>
  <si>
    <t>9333 E 450 N</t>
  </si>
  <si>
    <t>Howard, Chad</t>
  </si>
  <si>
    <t>57C01-1204-MF-39</t>
  </si>
  <si>
    <t>8098 W. Tiddle Wink Trl</t>
  </si>
  <si>
    <t xml:space="preserve">Returned to Bank / Bid </t>
  </si>
  <si>
    <t>4572 W. Albion Rd</t>
  </si>
  <si>
    <t>Belmares, Roberto/Nancy</t>
  </si>
  <si>
    <t>57C01-1002-MF-24</t>
  </si>
  <si>
    <t>1118 N 900 W</t>
  </si>
  <si>
    <t>Oviedo, Eduardo/Nancy</t>
  </si>
  <si>
    <t>Hoover, Jeffrey/ Kim</t>
  </si>
  <si>
    <t>57C01-1208-MF-71</t>
  </si>
  <si>
    <t>116 E. Orange St</t>
  </si>
  <si>
    <t>Schenkel, Sheila</t>
  </si>
  <si>
    <t>Ram Assoc</t>
  </si>
  <si>
    <t>Huntington Bank</t>
  </si>
  <si>
    <t>Frost and Brown 317-237-3800</t>
  </si>
  <si>
    <t>Watson, Emily</t>
  </si>
  <si>
    <t>57C01-1208-MF-76</t>
  </si>
  <si>
    <t>401 Sargent St</t>
  </si>
  <si>
    <t>Brandeberry, Jennifer/Joshua</t>
  </si>
  <si>
    <t>57D01-1209-MF-92</t>
  </si>
  <si>
    <t>221 Clark St</t>
  </si>
  <si>
    <t>Climaco, Michelle</t>
  </si>
  <si>
    <t>57D01-1206-MF-57</t>
  </si>
  <si>
    <t>115 S. Grant St</t>
  </si>
  <si>
    <t>Smith,Marc/Tackett, Polly</t>
  </si>
  <si>
    <t>57D01-1205-MF-46</t>
  </si>
  <si>
    <t>3411 W. 900 N</t>
  </si>
  <si>
    <t>BAC</t>
  </si>
  <si>
    <t>Ratliff, Walter/Jenny</t>
  </si>
  <si>
    <t>Krock, Courtney</t>
  </si>
  <si>
    <t>57C01-1203-MF-25</t>
  </si>
  <si>
    <t>101 N. Tamarack St</t>
  </si>
  <si>
    <t>888 E. US Hwy #6</t>
  </si>
  <si>
    <t>Cole, Johnny</t>
  </si>
  <si>
    <t>57D01-1204-MF-38</t>
  </si>
  <si>
    <t>7300 N West St.</t>
  </si>
  <si>
    <t>Weber, Laura</t>
  </si>
  <si>
    <t>57D01-1207-MF-67</t>
  </si>
  <si>
    <t>2019 Granny Smith Place</t>
  </si>
  <si>
    <t>Baker, Kyle</t>
  </si>
  <si>
    <t>McBride, Donald/Marchelle</t>
  </si>
  <si>
    <t>57D01-1208-MF-85</t>
  </si>
  <si>
    <t>301 S. High St</t>
  </si>
  <si>
    <t>Alwine, Penny/ Gary</t>
  </si>
  <si>
    <t>57D01-1209-MF-90</t>
  </si>
  <si>
    <t>206 Granada Dr</t>
  </si>
  <si>
    <t>Benefical Financial</t>
  </si>
  <si>
    <t>Locke, Margaret</t>
  </si>
  <si>
    <t>Hicks, David</t>
  </si>
  <si>
    <t>57D01-1204-MF-31</t>
  </si>
  <si>
    <t>6241 N 500 E</t>
  </si>
  <si>
    <t>Goble, Darin</t>
  </si>
  <si>
    <t>57C01-1105-MF-36</t>
  </si>
  <si>
    <t>402 Harris St</t>
  </si>
  <si>
    <t>Shoup,Denna</t>
  </si>
  <si>
    <t>57D01-1205-MF-52</t>
  </si>
  <si>
    <t>3298 N Skinner Lake Dr W.</t>
  </si>
  <si>
    <t>0330 N. Long Lake Rd</t>
  </si>
  <si>
    <t>Miller, Ethel</t>
  </si>
  <si>
    <t>57C01-1210-MF-89</t>
  </si>
  <si>
    <t>351 S. 4th St</t>
  </si>
  <si>
    <t>Wicker,Amy/Matthew</t>
  </si>
  <si>
    <t>57D01-1209-MF-91</t>
  </si>
  <si>
    <t>3506 E. Northport Rd</t>
  </si>
  <si>
    <t>Burniston Ely, Stella</t>
  </si>
  <si>
    <t>57C01-1203-MF-19</t>
  </si>
  <si>
    <t>1813 Laura Ave</t>
  </si>
  <si>
    <t>Gallardo,Saul/Bobbie</t>
  </si>
  <si>
    <t>57C01-1207-MF-65</t>
  </si>
  <si>
    <t>507 W. 2nd St</t>
  </si>
  <si>
    <t>Rollins,Steven</t>
  </si>
  <si>
    <t>57C01-1211-MF-96</t>
  </si>
  <si>
    <t>1105 Lincolnway West</t>
  </si>
  <si>
    <t>Smith, Allen</t>
  </si>
  <si>
    <t>57D01-1206-MF-65</t>
  </si>
  <si>
    <t>1322 N 750 E</t>
  </si>
  <si>
    <t>Bond, Kathy</t>
  </si>
  <si>
    <t>57C01-1210-MF-91</t>
  </si>
  <si>
    <t>424 S. Main St</t>
  </si>
  <si>
    <t>888 E. US #6</t>
  </si>
  <si>
    <t>Inlow, Jillian/ Kreischer, Bradley</t>
  </si>
  <si>
    <t>57D01-1204-MF-33</t>
  </si>
  <si>
    <t>349 W. Wind Trl</t>
  </si>
  <si>
    <t>Godsey, Kathee</t>
  </si>
  <si>
    <t>57D01-1205-MF-42</t>
  </si>
  <si>
    <t>2558 S. Pence St</t>
  </si>
  <si>
    <t>435 Park Ave</t>
  </si>
  <si>
    <t>Day, Mary</t>
  </si>
  <si>
    <t>57C01-1211-MF-94</t>
  </si>
  <si>
    <t>2255 N 500 E</t>
  </si>
  <si>
    <t>Halsey, Jeremy</t>
  </si>
  <si>
    <t>57D01-1211-MF-101</t>
  </si>
  <si>
    <t>2022 Granny Smith Place</t>
  </si>
  <si>
    <t>Fulford, Jason/Kimmberly</t>
  </si>
  <si>
    <t>57D01-1201-MF-4</t>
  </si>
  <si>
    <t>3152 W. Richamond St</t>
  </si>
  <si>
    <t>Campbell,Glen</t>
  </si>
  <si>
    <t>57D01-1204-MF-35</t>
  </si>
  <si>
    <t>57D01-1111-MF-82</t>
  </si>
  <si>
    <t>332 Sycamore Way</t>
  </si>
  <si>
    <t>Stevenson,Christopher     /Kristina</t>
  </si>
  <si>
    <t>511 Kathryns Ct</t>
  </si>
  <si>
    <t>11174 W. 450 N</t>
  </si>
  <si>
    <t>Brimhall, Ronald</t>
  </si>
  <si>
    <t>57C01-1208-MF-</t>
  </si>
  <si>
    <t>Randol, Joshua/Sara</t>
  </si>
  <si>
    <t>649 N Lakeshore Dr</t>
  </si>
  <si>
    <t>Lenwell, Jeffrey</t>
  </si>
  <si>
    <t>57D01-1210-MF-94</t>
  </si>
  <si>
    <t>3630 E 550 S- 57</t>
  </si>
  <si>
    <t>Garrett State Bank</t>
  </si>
  <si>
    <t>Brinkerhoff 260-357-5111</t>
  </si>
  <si>
    <t>Kline, Corey/ Nadine</t>
  </si>
  <si>
    <t>57C01-1212-MF-103</t>
  </si>
  <si>
    <t>541 S. Orchard St</t>
  </si>
  <si>
    <t>Butler, Karen</t>
  </si>
  <si>
    <t>57C01-1205-MF-43</t>
  </si>
  <si>
    <t>105 W. Shalley Dr</t>
  </si>
  <si>
    <t>Hart, Regina</t>
  </si>
  <si>
    <t>57D01-1110-MF-70</t>
  </si>
  <si>
    <t>3545 E. 200 N</t>
  </si>
  <si>
    <t>Burke/Costanza 219-769-1313</t>
  </si>
  <si>
    <t>Terry, Eric</t>
  </si>
  <si>
    <t>57D01-1206-MF-66</t>
  </si>
  <si>
    <t>212 Pennsylvania Ave</t>
  </si>
  <si>
    <t>Jacobs, Jeffrey</t>
  </si>
  <si>
    <t>57C01-1212-MF-101</t>
  </si>
  <si>
    <t>402 Grant St</t>
  </si>
  <si>
    <t>409 N Orange St</t>
  </si>
  <si>
    <t>Grimes, Micahel/Dawn</t>
  </si>
  <si>
    <t>57D01-1206-MF-58</t>
  </si>
  <si>
    <t>744 S. Parkside Dr</t>
  </si>
  <si>
    <t>US.Homeownership</t>
  </si>
  <si>
    <t>Mercer Bleanger 317-636-3551</t>
  </si>
  <si>
    <t>Rose, Brent/Abigail</t>
  </si>
  <si>
    <t>57D01-1202-MF-19</t>
  </si>
  <si>
    <t>1721 W. 1050 N</t>
  </si>
  <si>
    <t>Midcountry</t>
  </si>
  <si>
    <t>Knightinger 317-638-4521</t>
  </si>
  <si>
    <t>Hazelton, Cecil</t>
  </si>
  <si>
    <t>57D01-1103-MF-29</t>
  </si>
  <si>
    <t>727 E. Waits Rd</t>
  </si>
  <si>
    <t>Metlife</t>
  </si>
  <si>
    <t>Byerley, Dustin/Miranda</t>
  </si>
  <si>
    <t>57C01-1209-MF-85</t>
  </si>
  <si>
    <t>1022 Garden St</t>
  </si>
  <si>
    <t>Sparkman, Julie/James</t>
  </si>
  <si>
    <t>57C01-1301-MF-2</t>
  </si>
  <si>
    <t>217 Lisle St</t>
  </si>
  <si>
    <t xml:space="preserve">Crupe, Matthew </t>
  </si>
  <si>
    <t>57C01-1211-MF-98</t>
  </si>
  <si>
    <t>311 Lisle St</t>
  </si>
  <si>
    <t xml:space="preserve">Federal National </t>
  </si>
  <si>
    <t>Diehl, Joseph/Charlotte</t>
  </si>
  <si>
    <t>57C01-1301-MF-4</t>
  </si>
  <si>
    <t>411 Wood St</t>
  </si>
  <si>
    <t>Camarillo, Jose/Regina</t>
  </si>
  <si>
    <t>57D01-1301-MF-3</t>
  </si>
  <si>
    <t>4823 N US #33</t>
  </si>
  <si>
    <t>Combs, Randall</t>
  </si>
  <si>
    <t>57D01-1301-MF-1</t>
  </si>
  <si>
    <t>242 Lisle St</t>
  </si>
  <si>
    <t>Lewis, Richard/Sarah</t>
  </si>
  <si>
    <t>57D01-1212-MF-114</t>
  </si>
  <si>
    <t>3833 N SR#5</t>
  </si>
  <si>
    <t>Howe,Ian</t>
  </si>
  <si>
    <t>57C01-1211-MF-95</t>
  </si>
  <si>
    <t>4190 W 200 N</t>
  </si>
  <si>
    <t xml:space="preserve">2558 S. Pence </t>
  </si>
  <si>
    <t>Kilgore, Doretta</t>
  </si>
  <si>
    <t>57C01-1204-MF-34</t>
  </si>
  <si>
    <t>542 S. Orchard St</t>
  </si>
  <si>
    <t>Johnson, Cheryl</t>
  </si>
  <si>
    <t>57D01-1209-MF-86</t>
  </si>
  <si>
    <t>700 Grand St</t>
  </si>
  <si>
    <t>Day, Elita</t>
  </si>
  <si>
    <t>57D01-1105-MF-41</t>
  </si>
  <si>
    <t>611 Lake Ave</t>
  </si>
  <si>
    <t>Bonar,Stanley/Sue</t>
  </si>
  <si>
    <t>57C01-1206-MF-82</t>
  </si>
  <si>
    <t>3292 N 350 W</t>
  </si>
  <si>
    <t>Ray, Mark/Jennifer</t>
  </si>
  <si>
    <t>57D01-1205-MF-41</t>
  </si>
  <si>
    <t>509 N. Oak St</t>
  </si>
  <si>
    <t>Miller, Crist/Karen</t>
  </si>
  <si>
    <t>Nartker, Thomas</t>
  </si>
  <si>
    <t>57D01-1210-MF-98</t>
  </si>
  <si>
    <t>123 N Summitt</t>
  </si>
  <si>
    <t>Aborn, Robert,Kirstan</t>
  </si>
  <si>
    <t>57C01-1302-MF-10</t>
  </si>
  <si>
    <t>1630 N 750 E</t>
  </si>
  <si>
    <t>Haynes, Tyler S</t>
  </si>
  <si>
    <t>57C01-1302-MF-13</t>
  </si>
  <si>
    <t>117 Jim Dandy Ct</t>
  </si>
  <si>
    <t>Zink, Janice</t>
  </si>
  <si>
    <t>57D01-1302-MF-12</t>
  </si>
  <si>
    <t>3542 W. Sycamore Ln</t>
  </si>
  <si>
    <t>Hunt,Lester/Lucinda</t>
  </si>
  <si>
    <t>57C01-1209-MF-84</t>
  </si>
  <si>
    <t>3117 N. Georgia St</t>
  </si>
  <si>
    <t>Smith, Betty</t>
  </si>
  <si>
    <t>57C01-1304-MF-28</t>
  </si>
  <si>
    <t>9705 N 1000 E</t>
  </si>
  <si>
    <t>Chamblee, Natalie</t>
  </si>
  <si>
    <t>57D01-1112-MF-94</t>
  </si>
  <si>
    <t>505 Drake Rd</t>
  </si>
  <si>
    <t>Dhonau, Danielle</t>
  </si>
  <si>
    <t>57C01-1301-MF-9</t>
  </si>
  <si>
    <t>105 W. 5th St</t>
  </si>
  <si>
    <t>Gasho, Shirley</t>
  </si>
  <si>
    <t>57D01-1301-MF-8</t>
  </si>
  <si>
    <t>205 Vermont St</t>
  </si>
  <si>
    <t>Resendiz, Adolfo</t>
  </si>
  <si>
    <t>57D01-1208-MF-80</t>
  </si>
  <si>
    <t>902 S. Main St</t>
  </si>
  <si>
    <t>2558 Pence St</t>
  </si>
  <si>
    <t>1913 Wallace Rd</t>
  </si>
  <si>
    <t>Scattergood, Jason</t>
  </si>
  <si>
    <t>11738 E. 415 N</t>
  </si>
  <si>
    <t>Weltman,Weinberg800-910-4249</t>
  </si>
  <si>
    <t>57D01-111-MF-82</t>
  </si>
  <si>
    <t>Brazel,Joseph/Tonya</t>
  </si>
  <si>
    <t>57D01-1303-MF-17</t>
  </si>
  <si>
    <t>214 Vice Blvd</t>
  </si>
  <si>
    <t>Rangel, Maria</t>
  </si>
  <si>
    <t>57C01-1303-MF-18</t>
  </si>
  <si>
    <t>401 W. Perry Rd</t>
  </si>
  <si>
    <t xml:space="preserve">Diaz Lopez, Raymundo </t>
  </si>
  <si>
    <t>57D01-1112-MF-97</t>
  </si>
  <si>
    <t xml:space="preserve">Anderson, Sherrie </t>
  </si>
  <si>
    <t>57C01-1303-MF-16</t>
  </si>
  <si>
    <t>696 Wildwood Dr</t>
  </si>
  <si>
    <t xml:space="preserve">1115 S. Main St </t>
  </si>
  <si>
    <t>Buchs, Jason</t>
  </si>
  <si>
    <t>57D01-1303-MF-19</t>
  </si>
  <si>
    <t>619 Williams St</t>
  </si>
  <si>
    <t>Heffner, Anthony</t>
  </si>
  <si>
    <t>57D01-1302-MF-10</t>
  </si>
  <si>
    <t>2550 N 450 W</t>
  </si>
  <si>
    <t>Brandeberry,Jennifer/Joshua</t>
  </si>
  <si>
    <t>Hicks, Rickie</t>
  </si>
  <si>
    <t>57C01-1301-MF-8</t>
  </si>
  <si>
    <t>8700 E. Circle Dr</t>
  </si>
  <si>
    <t xml:space="preserve">Shapiro,  Vaness , Phillips 513-396-8100 </t>
  </si>
  <si>
    <t>Newell Industrial LLC</t>
  </si>
  <si>
    <t>57D01-1301-MF-5</t>
  </si>
  <si>
    <t>200 E. Park Dr</t>
  </si>
  <si>
    <t>Tower Bank</t>
  </si>
  <si>
    <t xml:space="preserve">Rothberg,Logan &amp;Warsco 260-422-9454 </t>
  </si>
  <si>
    <t>Smith, Sandy</t>
  </si>
  <si>
    <t>57C01-1305-MF-31</t>
  </si>
  <si>
    <t>447 Grant St</t>
  </si>
  <si>
    <t>Three Rivers FCU</t>
  </si>
  <si>
    <t xml:space="preserve">Owens, Randol/Rebecca </t>
  </si>
  <si>
    <t>57C01-1304-MF-24</t>
  </si>
  <si>
    <t>2379 E. 1150 N.</t>
  </si>
  <si>
    <t>105 W Shalley Dr</t>
  </si>
  <si>
    <t>109 W. County Line Rd</t>
  </si>
  <si>
    <t>Miller, Roberta</t>
  </si>
  <si>
    <t>57C01-1304-MF-22</t>
  </si>
  <si>
    <t>204 S. 3rd St</t>
  </si>
  <si>
    <t>Manley,Deas, Kochalski 614-220-5611</t>
  </si>
  <si>
    <t>Burkhead,Brenda/Michael</t>
  </si>
  <si>
    <t>57D01-1211-MF-100</t>
  </si>
  <si>
    <t>313 W. Northport Rd</t>
  </si>
  <si>
    <t>Bortner,John/Nicole</t>
  </si>
  <si>
    <t>57D01-1009-MF-135</t>
  </si>
  <si>
    <t>2268 W 175 N</t>
  </si>
  <si>
    <t>Johnson, Sue</t>
  </si>
  <si>
    <t>57D01-1112-MF-102</t>
  </si>
  <si>
    <t>2283 S. US Hwy #33</t>
  </si>
  <si>
    <t xml:space="preserve">Forker,Marissa </t>
  </si>
  <si>
    <t>57D01-1301-MF-7</t>
  </si>
  <si>
    <t>108 S. Morton St</t>
  </si>
  <si>
    <t>Morris,     Hardwick 410-284-9600</t>
  </si>
  <si>
    <t>Nichols,Monica/Nathan</t>
  </si>
  <si>
    <t>57C01-1304-MF-23</t>
  </si>
  <si>
    <t>4800 N US Hwy #33</t>
  </si>
  <si>
    <t>Hicks, David/Geneva</t>
  </si>
  <si>
    <t>57C01-1210-MF-92</t>
  </si>
  <si>
    <t>1287 E. 1st St.</t>
  </si>
  <si>
    <t>3117 N Georgia St</t>
  </si>
  <si>
    <t>Brown, Amy</t>
  </si>
  <si>
    <t>57D01-1211-MF-102</t>
  </si>
  <si>
    <t>226 E. Airport Rd</t>
  </si>
  <si>
    <t>EMC</t>
  </si>
  <si>
    <t>Krotzer, Nicholas</t>
  </si>
  <si>
    <t>Barnhart, William/Kathlene</t>
  </si>
  <si>
    <t>57D01-1212-MF-113</t>
  </si>
  <si>
    <t>4050 E 500 S</t>
  </si>
  <si>
    <t>Arguello, Mitchell</t>
  </si>
  <si>
    <t>57D01-1303-MF-18</t>
  </si>
  <si>
    <t>720 Mott St</t>
  </si>
  <si>
    <t>Vardaman,Kathy/Jones, Tony</t>
  </si>
  <si>
    <t>57C01-1305-MF-34</t>
  </si>
  <si>
    <t>Saylor, Johnny/Christy</t>
  </si>
  <si>
    <t>57D01-1305-MF-29</t>
  </si>
  <si>
    <t>1046 Kelly St</t>
  </si>
  <si>
    <t>Midwest America</t>
  </si>
  <si>
    <t>Allen,Alec/Joanne</t>
  </si>
  <si>
    <t>57D01-1203-MF-22</t>
  </si>
  <si>
    <t>5249 W 650 N</t>
  </si>
  <si>
    <t>Penny Mac</t>
  </si>
  <si>
    <t>Fahlsing, Martin</t>
  </si>
  <si>
    <t>57D01-1305-MF-27</t>
  </si>
  <si>
    <t>118 E Grove St</t>
  </si>
  <si>
    <t>Sprague, Esther</t>
  </si>
  <si>
    <t>57C01-1304-MF-32</t>
  </si>
  <si>
    <t>700 S. Martin St</t>
  </si>
  <si>
    <t>Johnson, William</t>
  </si>
  <si>
    <t>57D01-1305-MF-26</t>
  </si>
  <si>
    <t>0434 E 200 S</t>
  </si>
  <si>
    <t>Valle,Noel/Neile</t>
  </si>
  <si>
    <t>57D01-1212-MF-117</t>
  </si>
  <si>
    <t>711 S. Main St</t>
  </si>
  <si>
    <t>Landry, Angela</t>
  </si>
  <si>
    <t>57D01-1303-MF-20</t>
  </si>
  <si>
    <t>Tuttle, Aimee</t>
  </si>
  <si>
    <t>0076 S 650 W</t>
  </si>
  <si>
    <t>Wicker, Angelina</t>
  </si>
  <si>
    <t>57C01-1303-MF-17</t>
  </si>
  <si>
    <t>224 W. Rush St</t>
  </si>
  <si>
    <t>Weible, Christine/Joshua</t>
  </si>
  <si>
    <t>57C01-1111-MF-100</t>
  </si>
  <si>
    <t>7712 E 100 N</t>
  </si>
  <si>
    <t>Goyings, William</t>
  </si>
  <si>
    <t>57C01-1209-MF-82</t>
  </si>
  <si>
    <t>47 E Sunset Dr</t>
  </si>
  <si>
    <t>Sneed, Kevin/Angela</t>
  </si>
  <si>
    <t>57C01-1301-MF-1</t>
  </si>
  <si>
    <t>315 S. State St</t>
  </si>
  <si>
    <t xml:space="preserve">Mid-Southern </t>
  </si>
  <si>
    <t>Yoder&amp; Kraus 260-347-9400</t>
  </si>
  <si>
    <t>Smith, Terry</t>
  </si>
  <si>
    <t>57D01-1302-MF-13</t>
  </si>
  <si>
    <t>302 Prairie CV</t>
  </si>
  <si>
    <t>Wine, Shirley</t>
  </si>
  <si>
    <t>57C01-1306-MF-41</t>
  </si>
  <si>
    <t>2576 S. Richey St</t>
  </si>
  <si>
    <t>Tamayo,Lois/Pedro</t>
  </si>
  <si>
    <t>57D01-1304-MF-22</t>
  </si>
  <si>
    <t>1307 Southfield Dr</t>
  </si>
  <si>
    <t>Galligher, Beth Ann</t>
  </si>
  <si>
    <t>57D01-1306-MF-31</t>
  </si>
  <si>
    <t>627 W. Mitchell St</t>
  </si>
  <si>
    <t>Smith, Timothy/Heather</t>
  </si>
  <si>
    <t>57C01-1304-MF-29</t>
  </si>
  <si>
    <t>8102 W Sequoia Way</t>
  </si>
  <si>
    <t>Bolinger,Chad/Judy</t>
  </si>
  <si>
    <t>57D01-1212-MF-105</t>
  </si>
  <si>
    <t>4663 S. 450 W</t>
  </si>
  <si>
    <t>Spark Realty Corp</t>
  </si>
  <si>
    <t>Spiess, Tina</t>
  </si>
  <si>
    <t>57D01-1201-MF-5</t>
  </si>
  <si>
    <t>2009 Priscilla Lane</t>
  </si>
  <si>
    <t>4050 E. 500 S -57</t>
  </si>
  <si>
    <t>10205 N. Jones Lake Rd</t>
  </si>
  <si>
    <t xml:space="preserve">Howard, Cynthia </t>
  </si>
  <si>
    <t>2268 W. 175 N</t>
  </si>
  <si>
    <t>Brown,Michael</t>
  </si>
  <si>
    <t>57C01-1203-MF-30</t>
  </si>
  <si>
    <t>107 South Dr.</t>
  </si>
  <si>
    <t>57D01-1304-MF-24</t>
  </si>
  <si>
    <t>207 Cranberry Run</t>
  </si>
  <si>
    <t xml:space="preserve">Ashe, Samuel/Cynthia </t>
  </si>
  <si>
    <r>
      <t>Unless other wise posted all sales will be held at</t>
    </r>
    <r>
      <rPr>
        <b/>
        <sz val="10"/>
        <rFont val="Arial"/>
        <family val="2"/>
      </rPr>
      <t xml:space="preserve"> 2:00 P.M.</t>
    </r>
    <r>
      <rPr>
        <sz val="10"/>
        <rFont val="Arial"/>
        <family val="0"/>
      </rPr>
      <t xml:space="preserve"> at the Noble County Sheriff's Dept. </t>
    </r>
  </si>
  <si>
    <t>1115 S. Main St.</t>
  </si>
  <si>
    <t>902 S. Main St.</t>
  </si>
  <si>
    <t>214 Vice Blvd.</t>
  </si>
  <si>
    <t xml:space="preserve">Current Sheriff's Sale Properties </t>
  </si>
  <si>
    <t>Bloomer, Jai</t>
  </si>
  <si>
    <t>57C01-1308-MF-48</t>
  </si>
  <si>
    <t>2014-001</t>
  </si>
  <si>
    <t>208 Glory Ave</t>
  </si>
  <si>
    <t>Lakeview Loan</t>
  </si>
  <si>
    <t>Feiwell and Hannoy 317-237-2727</t>
  </si>
  <si>
    <t>2014-002</t>
  </si>
  <si>
    <t>3630 E 550 S</t>
  </si>
  <si>
    <t>Tippmann,Timothy/   Natalie</t>
  </si>
  <si>
    <t>57C01-1106-MF-42</t>
  </si>
  <si>
    <t>2014-003</t>
  </si>
  <si>
    <t>630 Lakeside Dr</t>
  </si>
  <si>
    <t>Miller,Sharon</t>
  </si>
  <si>
    <t>57D01-1104-MF-31</t>
  </si>
  <si>
    <t>2014-004</t>
  </si>
  <si>
    <t>105 N Orchard St</t>
  </si>
  <si>
    <t>Troutner,D.Mark/Mary Ann</t>
  </si>
  <si>
    <t>57D01-1309-MF-44</t>
  </si>
  <si>
    <t>2014-005</t>
  </si>
  <si>
    <t>1545 W. River Rd. N</t>
  </si>
  <si>
    <t>Profed</t>
  </si>
  <si>
    <t>Blume Connelly Jordan 260-423-2646</t>
  </si>
  <si>
    <t>Campbell, Curtis D</t>
  </si>
  <si>
    <t>57C01-1307-MF-46</t>
  </si>
  <si>
    <t>2014-006</t>
  </si>
  <si>
    <t>10162 E Baseline Rd</t>
  </si>
  <si>
    <t>Three Rivers CU</t>
  </si>
  <si>
    <t>Bradford Law 260-422-3900</t>
  </si>
  <si>
    <t>2014-007</t>
  </si>
  <si>
    <t>1000 W  2nd</t>
  </si>
  <si>
    <t>Manley Deas Kochalski 614-220-5611</t>
  </si>
  <si>
    <t>Nicodemus, James</t>
  </si>
  <si>
    <t>57C01-1309-MF-57</t>
  </si>
  <si>
    <t>2014-008</t>
  </si>
  <si>
    <t>7577 N Decker St</t>
  </si>
  <si>
    <t>Miller, Eric</t>
  </si>
  <si>
    <t>57C01-1309-MF-58</t>
  </si>
  <si>
    <t>812 E Hazel St</t>
  </si>
  <si>
    <t xml:space="preserve"> Wells Fargo</t>
  </si>
  <si>
    <t>Kniebes, Darrick/ Rosecrans, Jeanne</t>
  </si>
  <si>
    <t>57C01-1308-MF-56</t>
  </si>
  <si>
    <t>2014-010</t>
  </si>
  <si>
    <t>2014-009</t>
  </si>
  <si>
    <t>Underwood,David</t>
  </si>
  <si>
    <t>57C01-1110-MF-95</t>
  </si>
  <si>
    <t>2014-011</t>
  </si>
  <si>
    <t>5286 W 850 N</t>
  </si>
  <si>
    <t>Starnes,James/Diana</t>
  </si>
  <si>
    <t>57D01-1308-MF-39</t>
  </si>
  <si>
    <t>2014-012</t>
  </si>
  <si>
    <t>1065 S 950 W</t>
  </si>
  <si>
    <t>Stotlar,David/Cynthia</t>
  </si>
  <si>
    <t>57D01-1308-MF-41</t>
  </si>
  <si>
    <t>2014-013</t>
  </si>
  <si>
    <t>988 S 700 E</t>
  </si>
  <si>
    <t>Beneficial Fin</t>
  </si>
  <si>
    <t>2014-014</t>
  </si>
  <si>
    <t>Spark Realty</t>
  </si>
  <si>
    <t>Morris,Hardwick 410-284-9600</t>
  </si>
  <si>
    <t>Buchs,Jason</t>
  </si>
  <si>
    <t>2014-015</t>
  </si>
  <si>
    <t>Midfirst</t>
  </si>
  <si>
    <t>Ashe,Samuel/Cynthia</t>
  </si>
  <si>
    <t>2014-016</t>
  </si>
  <si>
    <t>Hullinger,Tracy</t>
  </si>
  <si>
    <t>57D01-1306-MF-30</t>
  </si>
  <si>
    <t>2014-017</t>
  </si>
  <si>
    <t>2114 Del Norte Dr</t>
  </si>
  <si>
    <t>Branch Bank</t>
  </si>
  <si>
    <t>Nichols,Matthew/Dawn</t>
  </si>
  <si>
    <t>57C01-1309-MF-61</t>
  </si>
  <si>
    <t>2014-018</t>
  </si>
  <si>
    <t>609 Clyde St</t>
  </si>
  <si>
    <t>Young,Ryan</t>
  </si>
  <si>
    <t>57D01-1309-MF-45</t>
  </si>
  <si>
    <t>2014-019</t>
  </si>
  <si>
    <t>710 N Main St</t>
  </si>
  <si>
    <t>Robinson,Dana</t>
  </si>
  <si>
    <t>57C01-1309-MF-63</t>
  </si>
  <si>
    <t>2014-020</t>
  </si>
  <si>
    <t>309 Village Dr</t>
  </si>
  <si>
    <t xml:space="preserve">Edmondson,Kimerbly/ Clifford </t>
  </si>
  <si>
    <t>2014-021</t>
  </si>
  <si>
    <t>2769 E Kammerer Rd</t>
  </si>
  <si>
    <t>2014-022</t>
  </si>
  <si>
    <t>Reisenfeld&amp; Assoc. 513-322-700</t>
  </si>
  <si>
    <t>Anderson, Jason</t>
  </si>
  <si>
    <t>57D01-1210-MF-97</t>
  </si>
  <si>
    <t>2014-023</t>
  </si>
  <si>
    <t>502 Matthews St</t>
  </si>
  <si>
    <t>Burke,Costanza 219-769-1313</t>
  </si>
  <si>
    <t>2014-024</t>
  </si>
  <si>
    <t>Bortner, John/Nicole</t>
  </si>
  <si>
    <t>2014-025</t>
  </si>
  <si>
    <t>Wolf, Elaine Estate</t>
  </si>
  <si>
    <t>57C01-1309-MF-60</t>
  </si>
  <si>
    <t>2014-026</t>
  </si>
  <si>
    <t>614 W Hazel St</t>
  </si>
  <si>
    <t>Carrizales, Mariano/Delia</t>
  </si>
  <si>
    <t>57C01-1310-MF-67</t>
  </si>
  <si>
    <t>2014-027</t>
  </si>
  <si>
    <t>102 Wright St</t>
  </si>
  <si>
    <t>Oconnor&amp;Auersch 317-783-3333</t>
  </si>
  <si>
    <t>57D01-1212-MF-110</t>
  </si>
  <si>
    <t>2014-028</t>
  </si>
  <si>
    <t>520 N Liberty Ct</t>
  </si>
  <si>
    <t>57C01-1307-MF-44</t>
  </si>
  <si>
    <t>2014-029</t>
  </si>
  <si>
    <t>Generation Mortgage</t>
  </si>
  <si>
    <t>Abbott, Dorothy/Robert</t>
  </si>
  <si>
    <t>57D01-1307-MF-36</t>
  </si>
  <si>
    <t>2014-030</t>
  </si>
  <si>
    <t>402 E. County Line Rd</t>
  </si>
  <si>
    <t>2014-031</t>
  </si>
  <si>
    <t>2014-032</t>
  </si>
  <si>
    <t>Breetz,Traci/Wayne</t>
  </si>
  <si>
    <t>57D01-1212-MF-111</t>
  </si>
  <si>
    <t>2014-033</t>
  </si>
  <si>
    <t>9305 N 15 W</t>
  </si>
  <si>
    <t>2014-034</t>
  </si>
  <si>
    <t>118 N Summit St</t>
  </si>
  <si>
    <t>Green,Justin/Nicole</t>
  </si>
  <si>
    <t>57C01-1308-MF-50</t>
  </si>
  <si>
    <t>2014-035</t>
  </si>
  <si>
    <t>2973 N Hitler St</t>
  </si>
  <si>
    <t xml:space="preserve">Fox, Patricia </t>
  </si>
  <si>
    <t>57D01-1207-MF-75</t>
  </si>
  <si>
    <t>2014-036</t>
  </si>
  <si>
    <t>5844 S. Willow St</t>
  </si>
  <si>
    <t>Nation Star</t>
  </si>
  <si>
    <t>Parisot,Sandra/Ronald</t>
  </si>
  <si>
    <t>57C01-1307-MF-43</t>
  </si>
  <si>
    <t>2014-037</t>
  </si>
  <si>
    <t>308 Cranberry Run</t>
  </si>
  <si>
    <t>Delaney Hartburg Roth 260-356-4100</t>
  </si>
  <si>
    <t>Smuts,Amanda</t>
  </si>
  <si>
    <t>57C01-1308-MF-55</t>
  </si>
  <si>
    <t>2014-038</t>
  </si>
  <si>
    <t>2113 Pueblo Dr</t>
  </si>
  <si>
    <t>Broom,Darrell/Jennifer</t>
  </si>
  <si>
    <t>57C01-1311-MF-72</t>
  </si>
  <si>
    <t>2014-039</t>
  </si>
  <si>
    <t>820 W Center Dr</t>
  </si>
  <si>
    <t>Miller,Eric</t>
  </si>
  <si>
    <t>2014-040</t>
  </si>
  <si>
    <t>White, William</t>
  </si>
  <si>
    <t>57D01-1311-MF-52</t>
  </si>
  <si>
    <t>2014-041</t>
  </si>
  <si>
    <t>1636 N Fresh Air Ave</t>
  </si>
  <si>
    <t>Hicks,Joyce/Vires,Thomas</t>
  </si>
  <si>
    <t>57D01-1307-MF-37</t>
  </si>
  <si>
    <t>2014-042</t>
  </si>
  <si>
    <t>718 Jay St</t>
  </si>
  <si>
    <t>Miller,Gerald/Sue Ann</t>
  </si>
  <si>
    <t>57D01-1208-MF-84</t>
  </si>
  <si>
    <t>2014-043</t>
  </si>
  <si>
    <t>703 W 2nd St</t>
  </si>
  <si>
    <t>Gibson,Anthony</t>
  </si>
  <si>
    <t>57D01-1305-MF-25</t>
  </si>
  <si>
    <t>2014-044</t>
  </si>
  <si>
    <t>4377 S US #33</t>
  </si>
  <si>
    <t>Nordman,Jay/Angie</t>
  </si>
  <si>
    <t>57C01-1304-MF-25</t>
  </si>
  <si>
    <t>2014-045</t>
  </si>
  <si>
    <t>1105 Terrain Ave</t>
  </si>
  <si>
    <t>Conrad,Karla</t>
  </si>
  <si>
    <t>57C01-1311-MF-76</t>
  </si>
  <si>
    <t>2014-046</t>
  </si>
  <si>
    <t>103 Sunset Shores</t>
  </si>
  <si>
    <t>2014-047</t>
  </si>
  <si>
    <t>2014-048</t>
  </si>
  <si>
    <t xml:space="preserve">1000 W 2nd </t>
  </si>
  <si>
    <t>2014-049</t>
  </si>
  <si>
    <t>Messer,Jesse/Emily</t>
  </si>
  <si>
    <t>2014-050</t>
  </si>
  <si>
    <t>303 W Jefferson</t>
  </si>
  <si>
    <t>Rose,Brent</t>
  </si>
  <si>
    <t>57C01-1308-MF-54</t>
  </si>
  <si>
    <t>57C01-1312-MF-79</t>
  </si>
  <si>
    <t>2014-051</t>
  </si>
  <si>
    <t>Haver,Elisha/Lee</t>
  </si>
  <si>
    <t>57D01-1310-MF-47</t>
  </si>
  <si>
    <t>2014-052</t>
  </si>
  <si>
    <t>906 S. State St</t>
  </si>
  <si>
    <t>2014-053</t>
  </si>
  <si>
    <t>Shoemaker,Lloyd</t>
  </si>
  <si>
    <t>57C01-1311-MF-74</t>
  </si>
  <si>
    <t>2014-054</t>
  </si>
  <si>
    <t>9190 W Harper Lk Rd</t>
  </si>
  <si>
    <t>Miller,Thomas</t>
  </si>
  <si>
    <t>57D01-1302-MF-11</t>
  </si>
  <si>
    <t>2014-055</t>
  </si>
  <si>
    <t>324 E Mitchell</t>
  </si>
  <si>
    <t>Mullis,James</t>
  </si>
  <si>
    <t>57C01-1312-MF-84</t>
  </si>
  <si>
    <t>2014-056</t>
  </si>
  <si>
    <t>Sargent,Glenna</t>
  </si>
  <si>
    <t>57C01-1211-MF-99</t>
  </si>
  <si>
    <t>2014-057</t>
  </si>
  <si>
    <t xml:space="preserve">810 W Williams </t>
  </si>
  <si>
    <t>2014-058</t>
  </si>
  <si>
    <t>Bixby, Dawn</t>
  </si>
  <si>
    <t>57D01-1312-MF-60</t>
  </si>
  <si>
    <t>2014-059</t>
  </si>
  <si>
    <t>1493 E Waits Rd</t>
  </si>
  <si>
    <t>Gonzalez,Christopher/Rebecca</t>
  </si>
  <si>
    <t>57D01-1310-MF-48</t>
  </si>
  <si>
    <t>2014-060</t>
  </si>
  <si>
    <t>1616 N Mountain Lk Rd</t>
  </si>
  <si>
    <t>Hoover,Kathy</t>
  </si>
  <si>
    <t>57C01-1310-MF-66</t>
  </si>
  <si>
    <t>2014-063</t>
  </si>
  <si>
    <t>237 S. Main St</t>
  </si>
  <si>
    <t>Singleton,Jeff/Melissa</t>
  </si>
  <si>
    <t>57C01-0404-MF-41</t>
  </si>
  <si>
    <t>2014-064</t>
  </si>
  <si>
    <t>101 Kavika Dr</t>
  </si>
  <si>
    <t>Grate,Tammy</t>
  </si>
  <si>
    <t>57C01-1402-MF-13</t>
  </si>
  <si>
    <t>2014-065</t>
  </si>
  <si>
    <t>7902 E Cree Lake Dr N</t>
  </si>
  <si>
    <t>Hicksville Bank</t>
  </si>
  <si>
    <t>Beers Maller Backs 260-426-9706</t>
  </si>
  <si>
    <t>Everson,Kenneth</t>
  </si>
  <si>
    <t>57C01-1311-MF-73</t>
  </si>
  <si>
    <t>2014-066</t>
  </si>
  <si>
    <t>5th 3rd  Bank</t>
  </si>
  <si>
    <t>2014-067</t>
  </si>
  <si>
    <t>2014-069</t>
  </si>
  <si>
    <t>Coates,Michelle</t>
  </si>
  <si>
    <t>57C01-1401-MF-5</t>
  </si>
  <si>
    <t>2014-070</t>
  </si>
  <si>
    <t>Bundell,Thomas/Margaret</t>
  </si>
  <si>
    <t>57C01-1312MF-81</t>
  </si>
  <si>
    <t>2014-071</t>
  </si>
  <si>
    <t>Gibson, Randy</t>
  </si>
  <si>
    <t>57C01-1305-MF-35</t>
  </si>
  <si>
    <t>2014-072</t>
  </si>
  <si>
    <t>10378 N SR #3</t>
  </si>
  <si>
    <t>2014-073</t>
  </si>
  <si>
    <t>Vanderpool,Hope/Michael</t>
  </si>
  <si>
    <t>57C01-1401-MF-9</t>
  </si>
  <si>
    <t>2014-074</t>
  </si>
  <si>
    <t>1407 Knoll Crest Dr</t>
  </si>
  <si>
    <t>Thomas,Robert/Kristine</t>
  </si>
  <si>
    <t>57D01-1201-MF-7</t>
  </si>
  <si>
    <t>2014-075</t>
  </si>
  <si>
    <t>Bleeker,   Brody &amp; Andrews 317-574-0700</t>
  </si>
  <si>
    <t>Sills,Robert</t>
  </si>
  <si>
    <t>57D01-1401-MF-2</t>
  </si>
  <si>
    <t>2014-078</t>
  </si>
  <si>
    <t>1801 Dowling St</t>
  </si>
  <si>
    <t>Stuckey,Lisa</t>
  </si>
  <si>
    <t>57D01-1311-MF-53</t>
  </si>
  <si>
    <t>2014-080</t>
  </si>
  <si>
    <t>207 E Diamond St</t>
  </si>
  <si>
    <t>Bair,Dawn</t>
  </si>
  <si>
    <t>57C01-1402-MF-11</t>
  </si>
  <si>
    <t>2014-081</t>
  </si>
  <si>
    <t>8918 E 1000 N</t>
  </si>
  <si>
    <t>Malone,Chris/Crystal</t>
  </si>
  <si>
    <t>57D01-1402-MF-9</t>
  </si>
  <si>
    <t>2014-082</t>
  </si>
  <si>
    <t>Shatto, Eugene</t>
  </si>
  <si>
    <t>57C01-1402-MF-19</t>
  </si>
  <si>
    <t>2014-083</t>
  </si>
  <si>
    <t>229 Baum St</t>
  </si>
  <si>
    <t>Mast,Allen/Crystal</t>
  </si>
  <si>
    <t>57C01-1310-MF-64</t>
  </si>
  <si>
    <t>2014-084</t>
  </si>
  <si>
    <t>1480 Longwood Ln</t>
  </si>
  <si>
    <t>Amburgey,Annie</t>
  </si>
  <si>
    <t>57D01-1301-MF-4</t>
  </si>
  <si>
    <t>2014-085</t>
  </si>
  <si>
    <t>455 Water St</t>
  </si>
  <si>
    <t>Iddings, M. Joan</t>
  </si>
  <si>
    <t>57D01-1212-MF-107</t>
  </si>
  <si>
    <t>2014-086</t>
  </si>
  <si>
    <t>111 E Orange St</t>
  </si>
  <si>
    <t>2014-087</t>
  </si>
  <si>
    <t>2014-088</t>
  </si>
  <si>
    <t>Stevens,John/Juidth</t>
  </si>
  <si>
    <t>57C01-1403-MF-23</t>
  </si>
  <si>
    <t>2014-089</t>
  </si>
  <si>
    <t>844 S Main St</t>
  </si>
  <si>
    <t>2014-090</t>
  </si>
  <si>
    <t>Parks,Bradley</t>
  </si>
  <si>
    <t>57D01-1311-MF-56</t>
  </si>
  <si>
    <t>2014-091</t>
  </si>
  <si>
    <t>623 E South St</t>
  </si>
  <si>
    <t>57C01-1402-MF-17</t>
  </si>
  <si>
    <t>2014-092</t>
  </si>
  <si>
    <t>Shapiro,Van Ess, Phillips 513-627-8100</t>
  </si>
  <si>
    <t>McDonald,Casey</t>
  </si>
  <si>
    <t>57D01-1312-MF-59</t>
  </si>
  <si>
    <t>2014-098</t>
  </si>
  <si>
    <t>211 E Vine St</t>
  </si>
  <si>
    <t>2014-100</t>
  </si>
  <si>
    <t>2014-102</t>
  </si>
  <si>
    <t>Davies, Sean</t>
  </si>
  <si>
    <t>57C01-1305-MF-33</t>
  </si>
  <si>
    <t>2014-104</t>
  </si>
  <si>
    <t>608 W Williams St</t>
  </si>
  <si>
    <t>Saunders,Susan</t>
  </si>
  <si>
    <t>57D01-1403-MF-13</t>
  </si>
  <si>
    <t>2014-105</t>
  </si>
  <si>
    <t xml:space="preserve">612 Park Meadow </t>
  </si>
  <si>
    <t xml:space="preserve">Peoples Federal Savings </t>
  </si>
  <si>
    <t>Springer,Erika</t>
  </si>
  <si>
    <t>57C01-1308-MF-51</t>
  </si>
  <si>
    <t>2014-106</t>
  </si>
  <si>
    <t>830 Lakeside Dr</t>
  </si>
  <si>
    <t>2014-107</t>
  </si>
  <si>
    <t>2014-109</t>
  </si>
  <si>
    <t>Price,Brian</t>
  </si>
  <si>
    <t>57D01-1401-MF-4</t>
  </si>
  <si>
    <t>2014-110</t>
  </si>
  <si>
    <t>5966 S 100 E</t>
  </si>
  <si>
    <t>57C01-1304-MF-26</t>
  </si>
  <si>
    <t>2014-111</t>
  </si>
  <si>
    <t>Carlin,Michael/Speelman, Gary</t>
  </si>
  <si>
    <t>57C01-1402-MF-14</t>
  </si>
  <si>
    <t>2014-112</t>
  </si>
  <si>
    <t>101 Hillcrest</t>
  </si>
  <si>
    <t>Carunchia, James/Marilyn</t>
  </si>
  <si>
    <t>57C01-1404-MF-31</t>
  </si>
  <si>
    <t>2014-113</t>
  </si>
  <si>
    <t>1480 N Shore Dr</t>
  </si>
  <si>
    <t>2014-114</t>
  </si>
  <si>
    <t>2014-116</t>
  </si>
  <si>
    <t>Heinis,Anthony</t>
  </si>
  <si>
    <t>57D01-1211-MF-103</t>
  </si>
  <si>
    <t>2014-117</t>
  </si>
  <si>
    <t>227 W Williams St</t>
  </si>
  <si>
    <t>Archbold,Norma</t>
  </si>
  <si>
    <t>57D01-1404-MF-17</t>
  </si>
  <si>
    <t>2014-118</t>
  </si>
  <si>
    <t>5329 S 600 W</t>
  </si>
  <si>
    <t>2014-119</t>
  </si>
  <si>
    <t>Miller, Gerald/Sue Ann</t>
  </si>
  <si>
    <t>2014-120</t>
  </si>
  <si>
    <t>Gonzalez, Ivan/Lisa</t>
  </si>
  <si>
    <t>57C01-1401-MF-3</t>
  </si>
  <si>
    <t>2014-121</t>
  </si>
  <si>
    <t>346 Jefferson St</t>
  </si>
  <si>
    <t>Interra CU</t>
  </si>
  <si>
    <t>2014-122</t>
  </si>
  <si>
    <t>Longardner,Jorel/Tiffany</t>
  </si>
  <si>
    <t>57C01-1404-MF-29</t>
  </si>
  <si>
    <t>2014-123</t>
  </si>
  <si>
    <t>3335 S 100 E</t>
  </si>
  <si>
    <t>PNC</t>
  </si>
  <si>
    <t>Javitch,Block,Rathbon 513-744-9600</t>
  </si>
  <si>
    <t>Meyers,Trinket,Chaney, Scott</t>
  </si>
  <si>
    <t>57D01-1405-MF-21</t>
  </si>
  <si>
    <t>2014-124</t>
  </si>
  <si>
    <t>205 W County Line Rd</t>
  </si>
  <si>
    <t>Belmares,Roberto/Nancy</t>
  </si>
  <si>
    <t>2014-125</t>
  </si>
  <si>
    <t>Wheaton,Benjamin</t>
  </si>
  <si>
    <t>57C01-1312-MF-83</t>
  </si>
  <si>
    <t>2014-126</t>
  </si>
  <si>
    <t>4480 W. H Dr</t>
  </si>
  <si>
    <t>Minnick,Harry/Betty</t>
  </si>
  <si>
    <t>57D01-1303-MF-14</t>
  </si>
  <si>
    <t>2014-127</t>
  </si>
  <si>
    <t>6112 W 825 N</t>
  </si>
  <si>
    <t>Shepperd,David/Michelle</t>
  </si>
  <si>
    <t>57D01-1405-MF-22</t>
  </si>
  <si>
    <t>2014-128</t>
  </si>
  <si>
    <t>4410 S US #33</t>
  </si>
  <si>
    <t>Steinbrugge,Kerry</t>
  </si>
  <si>
    <t>57C01-1406-MF-37</t>
  </si>
  <si>
    <t>2014-129</t>
  </si>
  <si>
    <t>1706 W Kammerer Rd</t>
  </si>
  <si>
    <t>Caliber Home Loan</t>
  </si>
  <si>
    <t>Orr,Keith</t>
  </si>
  <si>
    <t>57D01-1312-MF-61</t>
  </si>
  <si>
    <t>2014-130</t>
  </si>
  <si>
    <t>3609 N Sparta Lake Rd</t>
  </si>
  <si>
    <t>Noble, Jay</t>
  </si>
  <si>
    <t>57C01-1311-MF-77</t>
  </si>
  <si>
    <t>2014-131</t>
  </si>
  <si>
    <t>Mote, Larry</t>
  </si>
  <si>
    <t>57D01-1404-MF-19</t>
  </si>
  <si>
    <t>2014-132</t>
  </si>
  <si>
    <t>0700 W 250 S</t>
  </si>
  <si>
    <t>Estate of Jackie Kwascigroh</t>
  </si>
  <si>
    <t>57D01-1406-MF-25</t>
  </si>
  <si>
    <t>2014-133</t>
  </si>
  <si>
    <t>702 Jackson St</t>
  </si>
  <si>
    <t>Flagstar</t>
  </si>
  <si>
    <t>Rosales, Alexandro</t>
  </si>
  <si>
    <t>57D01-1404-MF-16</t>
  </si>
  <si>
    <t>2014-134</t>
  </si>
  <si>
    <t>573 N Jefferson St</t>
  </si>
  <si>
    <t>Hofmann, Timothy</t>
  </si>
  <si>
    <t>57D01-1405-MF-23</t>
  </si>
  <si>
    <t>2014-135</t>
  </si>
  <si>
    <t>4260 N 500 W</t>
  </si>
  <si>
    <t>2014-136</t>
  </si>
  <si>
    <t>844 S. Main St</t>
  </si>
  <si>
    <t>2014-137</t>
  </si>
  <si>
    <t>2014-138</t>
  </si>
  <si>
    <t>2014-139</t>
  </si>
  <si>
    <t>Hewitt, Mike</t>
  </si>
  <si>
    <t>57C01-1403-MF-24</t>
  </si>
  <si>
    <t>2014-140</t>
  </si>
  <si>
    <t>6409 W Noe St</t>
  </si>
  <si>
    <t>Carrillo,Eva</t>
  </si>
  <si>
    <t>57C01-1306-MF-40</t>
  </si>
  <si>
    <t>2014-141</t>
  </si>
  <si>
    <t>106 S. Cavin St</t>
  </si>
  <si>
    <t>2014-142</t>
  </si>
  <si>
    <t>101 Hillcrest Dr</t>
  </si>
  <si>
    <t>Campbell, Joseph</t>
  </si>
  <si>
    <t>57C01-1305-MF-36</t>
  </si>
  <si>
    <t>2014-143</t>
  </si>
  <si>
    <t>9068 N Overlook Dr</t>
  </si>
  <si>
    <t>CSB</t>
  </si>
  <si>
    <t>Swagger Law 260-925-3738</t>
  </si>
  <si>
    <t>Freed, Loren</t>
  </si>
  <si>
    <t>57C01-1401-MF-2</t>
  </si>
  <si>
    <t>2014-144</t>
  </si>
  <si>
    <t>1410 Town St</t>
  </si>
  <si>
    <t>Noble ,Jay</t>
  </si>
  <si>
    <t>File # 2015</t>
  </si>
  <si>
    <t>2015-001</t>
  </si>
  <si>
    <t>Shugars, Robert</t>
  </si>
  <si>
    <t>57C01-1405-MF-32</t>
  </si>
  <si>
    <t>2015-002</t>
  </si>
  <si>
    <t>802 Mott St</t>
  </si>
  <si>
    <t>Mcnight,Jodi</t>
  </si>
  <si>
    <t>57C01-1408-MF-47</t>
  </si>
  <si>
    <t>2015-003</t>
  </si>
  <si>
    <t>317 Prairie Cove</t>
  </si>
  <si>
    <t>Martinez,Rosa/ocobahi,Filberto</t>
  </si>
  <si>
    <t>57C01-1408-MF-45</t>
  </si>
  <si>
    <t>2015-004</t>
  </si>
  <si>
    <t>404 E 5th St</t>
  </si>
  <si>
    <t>Unterberg and Assoc.219-736-5579</t>
  </si>
  <si>
    <t>2015-005</t>
  </si>
  <si>
    <t>Barker,James</t>
  </si>
  <si>
    <t>57C01-1008-MF-110</t>
  </si>
  <si>
    <t>2015-006</t>
  </si>
  <si>
    <t>11077 N 625 E</t>
  </si>
  <si>
    <t>Criswell,Teresa</t>
  </si>
  <si>
    <t>57D01-0909-MF-91</t>
  </si>
  <si>
    <t>2015-007</t>
  </si>
  <si>
    <t>10695 N 150 E</t>
  </si>
  <si>
    <t>Edgar,Donald(estate)</t>
  </si>
  <si>
    <t>57C01-1407-MF-42</t>
  </si>
  <si>
    <t>2015-008</t>
  </si>
  <si>
    <t>312 Glory Ave</t>
  </si>
  <si>
    <t>Perkins,Melanie</t>
  </si>
  <si>
    <t>57C01-1409-MF-54</t>
  </si>
  <si>
    <t>2015-009</t>
  </si>
  <si>
    <t>128 E Iddings</t>
  </si>
  <si>
    <t>Manley,Deas 614-222-4921</t>
  </si>
  <si>
    <t>Wells,Gordon/Tammy</t>
  </si>
  <si>
    <t>57C01-1401-MF-6</t>
  </si>
  <si>
    <t>2015-010</t>
  </si>
  <si>
    <t>419 Water St</t>
  </si>
  <si>
    <t>Rossman,Rex</t>
  </si>
  <si>
    <t>57D01-1409-MF-31</t>
  </si>
  <si>
    <t>2015-011</t>
  </si>
  <si>
    <t>5592 E 415 N</t>
  </si>
  <si>
    <t>Doyle Legal317-264-5000</t>
  </si>
  <si>
    <t>2015-012</t>
  </si>
  <si>
    <t>104 S Cavin St</t>
  </si>
  <si>
    <t>Reisenfeld and Assoc 513-322-7000</t>
  </si>
  <si>
    <t>Alexander,Michael/Shannon</t>
  </si>
  <si>
    <t>57C01-1409-MF-55</t>
  </si>
  <si>
    <t>2015-013</t>
  </si>
  <si>
    <t>241 N. Jefferson</t>
  </si>
  <si>
    <t>United Security</t>
  </si>
  <si>
    <t>Bishop,Randall/Melissa</t>
  </si>
  <si>
    <t>57C01-1307-MF-45</t>
  </si>
  <si>
    <t>2015-014</t>
  </si>
  <si>
    <t>719 S. Main 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</si>
</sst>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&quot;$&quot;#,##0.00"/>
    <numFmt numFmtId="174" formatCode="mmm\-yyyy"/>
    <numFmt numFmtId="175" formatCode="[$-409]h:mm:ss\ AM/PM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right"/>
    </xf>
    <xf numFmtId="2" fontId="0" fillId="0" borderId="0" xfId="0" applyNumberFormat="1" applyAlignment="1">
      <alignment horizontal="right" wrapText="1"/>
    </xf>
    <xf numFmtId="2" fontId="1" fillId="0" borderId="15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 horizontal="right" wrapText="1"/>
    </xf>
    <xf numFmtId="2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0" xfId="0" applyAlignment="1">
      <alignment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/>
    </xf>
    <xf numFmtId="2" fontId="4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3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1" fillId="0" borderId="15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0" fillId="0" borderId="0" xfId="0" applyNumberFormat="1" applyAlignment="1">
      <alignment/>
    </xf>
    <xf numFmtId="4" fontId="6" fillId="0" borderId="12" xfId="0" applyNumberFormat="1" applyFont="1" applyBorder="1" applyAlignment="1">
      <alignment wrapText="1"/>
    </xf>
    <xf numFmtId="4" fontId="6" fillId="0" borderId="14" xfId="0" applyNumberFormat="1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wrapText="1"/>
    </xf>
    <xf numFmtId="14" fontId="0" fillId="0" borderId="18" xfId="0" applyNumberFormat="1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14" fontId="0" fillId="0" borderId="10" xfId="0" applyNumberFormat="1" applyFont="1" applyBorder="1" applyAlignment="1">
      <alignment horizontal="center" wrapText="1"/>
    </xf>
    <xf numFmtId="14" fontId="0" fillId="0" borderId="17" xfId="0" applyNumberFormat="1" applyFont="1" applyBorder="1" applyAlignment="1">
      <alignment wrapText="1"/>
    </xf>
    <xf numFmtId="14" fontId="0" fillId="0" borderId="18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1" fillId="0" borderId="20" xfId="0" applyNumberFormat="1" applyFont="1" applyBorder="1" applyAlignment="1">
      <alignment horizontal="right" wrapText="1"/>
    </xf>
    <xf numFmtId="2" fontId="1" fillId="0" borderId="20" xfId="0" applyNumberFormat="1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/>
    </xf>
    <xf numFmtId="4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right" wrapText="1"/>
    </xf>
    <xf numFmtId="2" fontId="0" fillId="0" borderId="22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4" fontId="6" fillId="0" borderId="0" xfId="0" applyNumberFormat="1" applyFont="1" applyAlignment="1">
      <alignment wrapText="1"/>
    </xf>
    <xf numFmtId="14" fontId="1" fillId="0" borderId="20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4" fillId="0" borderId="0" xfId="0" applyFont="1" applyBorder="1" applyAlignment="1">
      <alignment horizontal="right" wrapText="1"/>
    </xf>
    <xf numFmtId="173" fontId="0" fillId="0" borderId="10" xfId="0" applyNumberFormat="1" applyBorder="1" applyAlignment="1">
      <alignment wrapText="1"/>
    </xf>
    <xf numFmtId="173" fontId="6" fillId="0" borderId="0" xfId="0" applyNumberFormat="1" applyFont="1" applyAlignment="1">
      <alignment wrapText="1"/>
    </xf>
    <xf numFmtId="173" fontId="6" fillId="0" borderId="10" xfId="0" applyNumberFormat="1" applyFont="1" applyBorder="1" applyAlignment="1">
      <alignment wrapText="1"/>
    </xf>
    <xf numFmtId="173" fontId="0" fillId="0" borderId="0" xfId="0" applyNumberFormat="1" applyAlignment="1">
      <alignment wrapText="1"/>
    </xf>
    <xf numFmtId="173" fontId="6" fillId="0" borderId="21" xfId="0" applyNumberFormat="1" applyFont="1" applyBorder="1" applyAlignment="1">
      <alignment wrapText="1"/>
    </xf>
    <xf numFmtId="173" fontId="30" fillId="27" borderId="1" xfId="40" applyNumberFormat="1" applyAlignment="1">
      <alignment/>
    </xf>
    <xf numFmtId="0" fontId="4" fillId="0" borderId="23" xfId="0" applyFont="1" applyBorder="1" applyAlignment="1">
      <alignment wrapText="1"/>
    </xf>
    <xf numFmtId="173" fontId="6" fillId="0" borderId="19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4" fontId="0" fillId="0" borderId="17" xfId="0" applyNumberFormat="1" applyBorder="1" applyAlignment="1">
      <alignment horizontal="center" wrapText="1"/>
    </xf>
    <xf numFmtId="4" fontId="0" fillId="0" borderId="18" xfId="0" applyNumberFormat="1" applyBorder="1" applyAlignment="1">
      <alignment horizontal="center" wrapText="1"/>
    </xf>
    <xf numFmtId="14" fontId="0" fillId="0" borderId="17" xfId="0" applyNumberFormat="1" applyBorder="1" applyAlignment="1">
      <alignment horizontal="center" wrapText="1"/>
    </xf>
    <xf numFmtId="14" fontId="0" fillId="0" borderId="24" xfId="0" applyNumberFormat="1" applyBorder="1" applyAlignment="1">
      <alignment horizontal="center" wrapText="1"/>
    </xf>
    <xf numFmtId="14" fontId="0" fillId="0" borderId="18" xfId="0" applyNumberForma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97"/>
  <sheetViews>
    <sheetView tabSelected="1" zoomScalePageLayoutView="0" workbookViewId="0" topLeftCell="A7">
      <selection activeCell="A21" sqref="A21"/>
    </sheetView>
  </sheetViews>
  <sheetFormatPr defaultColWidth="9.140625" defaultRowHeight="12.75"/>
  <cols>
    <col min="1" max="1" width="14.7109375" style="0" customWidth="1"/>
    <col min="3" max="3" width="8.421875" style="0" customWidth="1"/>
    <col min="6" max="6" width="21.8515625" style="0" customWidth="1"/>
    <col min="7" max="7" width="10.7109375" style="0" customWidth="1"/>
    <col min="8" max="8" width="12.421875" style="0" customWidth="1"/>
    <col min="9" max="9" width="9.140625" style="0" hidden="1" customWidth="1"/>
    <col min="10" max="10" width="12.140625" style="0" customWidth="1"/>
    <col min="11" max="11" width="11.8515625" style="0" customWidth="1"/>
  </cols>
  <sheetData>
    <row r="3" spans="1:13" ht="20.25">
      <c r="A3" s="155" t="s">
        <v>2789</v>
      </c>
      <c r="B3" s="155"/>
      <c r="C3" s="155"/>
      <c r="D3" s="155"/>
      <c r="E3" s="156" t="s">
        <v>7658</v>
      </c>
      <c r="F3" s="156"/>
      <c r="G3" s="156"/>
      <c r="H3" s="156"/>
      <c r="I3" s="156"/>
      <c r="J3" s="157" t="s">
        <v>2098</v>
      </c>
      <c r="K3" s="157"/>
      <c r="L3" s="138"/>
      <c r="M3" s="138"/>
    </row>
    <row r="4" spans="1:13" ht="15.75">
      <c r="A4" s="156" t="s">
        <v>2790</v>
      </c>
      <c r="B4" s="156"/>
      <c r="C4" s="156"/>
      <c r="D4" s="156"/>
      <c r="E4" s="39"/>
      <c r="F4" s="39"/>
      <c r="G4" s="39"/>
      <c r="H4" s="39"/>
      <c r="I4" s="39"/>
      <c r="J4" s="158" t="s">
        <v>7654</v>
      </c>
      <c r="K4" s="158"/>
      <c r="L4" s="158"/>
      <c r="M4" s="158"/>
    </row>
    <row r="5" spans="1:13" ht="27" thickBot="1">
      <c r="A5" s="160">
        <v>2015</v>
      </c>
      <c r="B5" s="160"/>
      <c r="C5" s="160"/>
      <c r="D5" s="160"/>
      <c r="E5" s="57"/>
      <c r="F5" s="150" t="s">
        <v>2884</v>
      </c>
      <c r="G5" s="150"/>
      <c r="H5" s="150"/>
      <c r="I5" s="63"/>
      <c r="J5" s="159"/>
      <c r="K5" s="159"/>
      <c r="L5" s="159"/>
      <c r="M5" s="159"/>
    </row>
    <row r="6" spans="1:13" ht="38.25">
      <c r="A6" s="103" t="s">
        <v>676</v>
      </c>
      <c r="B6" s="104" t="s">
        <v>2792</v>
      </c>
      <c r="C6" s="127" t="s">
        <v>8085</v>
      </c>
      <c r="D6" s="139" t="s">
        <v>2793</v>
      </c>
      <c r="E6" s="104" t="s">
        <v>2794</v>
      </c>
      <c r="F6" s="127" t="s">
        <v>2795</v>
      </c>
      <c r="G6" s="127" t="s">
        <v>5889</v>
      </c>
      <c r="H6" s="108" t="s">
        <v>1625</v>
      </c>
      <c r="I6" s="108" t="s">
        <v>6042</v>
      </c>
      <c r="J6" s="109" t="s">
        <v>2025</v>
      </c>
      <c r="K6" s="110" t="s">
        <v>5663</v>
      </c>
      <c r="L6" s="111" t="s">
        <v>2699</v>
      </c>
      <c r="M6" s="112" t="s">
        <v>2700</v>
      </c>
    </row>
    <row r="7" spans="1:13" ht="38.25">
      <c r="A7" s="41" t="s">
        <v>8084</v>
      </c>
      <c r="B7" s="59" t="s">
        <v>8040</v>
      </c>
      <c r="C7" s="7" t="s">
        <v>8086</v>
      </c>
      <c r="D7" s="100">
        <v>42019</v>
      </c>
      <c r="E7" s="59" t="s">
        <v>2474</v>
      </c>
      <c r="F7" s="41" t="s">
        <v>6200</v>
      </c>
      <c r="G7" s="41" t="s">
        <v>2319</v>
      </c>
      <c r="H7" s="66">
        <v>82941.2</v>
      </c>
      <c r="I7" s="66"/>
      <c r="J7" s="37" t="s">
        <v>1502</v>
      </c>
      <c r="K7" s="38" t="s">
        <v>7664</v>
      </c>
      <c r="L7" s="118"/>
      <c r="M7" s="118"/>
    </row>
    <row r="8" spans="1:13" ht="38.25">
      <c r="A8" s="41" t="s">
        <v>8087</v>
      </c>
      <c r="B8" s="59" t="s">
        <v>8088</v>
      </c>
      <c r="C8" s="7" t="s">
        <v>8089</v>
      </c>
      <c r="D8" s="100">
        <v>42019</v>
      </c>
      <c r="E8" s="59" t="s">
        <v>2474</v>
      </c>
      <c r="F8" s="41" t="s">
        <v>8090</v>
      </c>
      <c r="G8" s="41" t="s">
        <v>2319</v>
      </c>
      <c r="H8" s="66">
        <v>94812.78</v>
      </c>
      <c r="I8" s="66"/>
      <c r="J8" s="37" t="s">
        <v>7663</v>
      </c>
      <c r="K8" s="38" t="s">
        <v>7664</v>
      </c>
      <c r="L8" s="118"/>
      <c r="M8" s="118"/>
    </row>
    <row r="9" spans="1:13" ht="38.25">
      <c r="A9" s="41" t="s">
        <v>8091</v>
      </c>
      <c r="B9" s="59" t="s">
        <v>8092</v>
      </c>
      <c r="C9" s="7" t="s">
        <v>8093</v>
      </c>
      <c r="D9" s="100">
        <v>42019</v>
      </c>
      <c r="E9" s="59" t="s">
        <v>2523</v>
      </c>
      <c r="F9" s="41" t="s">
        <v>8094</v>
      </c>
      <c r="G9" s="41" t="s">
        <v>5880</v>
      </c>
      <c r="H9" s="66">
        <v>22919.09</v>
      </c>
      <c r="I9" s="66"/>
      <c r="J9" s="37" t="s">
        <v>8078</v>
      </c>
      <c r="K9" s="38" t="s">
        <v>8079</v>
      </c>
      <c r="L9" s="118"/>
      <c r="M9" s="118"/>
    </row>
    <row r="10" spans="1:13" ht="51">
      <c r="A10" s="41" t="s">
        <v>8095</v>
      </c>
      <c r="B10" s="59" t="s">
        <v>8096</v>
      </c>
      <c r="C10" s="7" t="s">
        <v>8097</v>
      </c>
      <c r="D10" s="100">
        <v>42019</v>
      </c>
      <c r="E10" s="59" t="s">
        <v>5976</v>
      </c>
      <c r="F10" s="41" t="s">
        <v>8098</v>
      </c>
      <c r="G10" s="41" t="s">
        <v>4423</v>
      </c>
      <c r="H10" s="66">
        <v>87932.22</v>
      </c>
      <c r="I10" s="66"/>
      <c r="J10" s="37" t="s">
        <v>6175</v>
      </c>
      <c r="K10" s="38" t="s">
        <v>8099</v>
      </c>
      <c r="L10" s="118"/>
      <c r="M10" s="118"/>
    </row>
    <row r="11" spans="1:13" ht="38.25">
      <c r="A11" s="41" t="s">
        <v>7588</v>
      </c>
      <c r="B11" s="59" t="s">
        <v>7589</v>
      </c>
      <c r="C11" s="7" t="s">
        <v>8100</v>
      </c>
      <c r="D11" s="100">
        <v>42019</v>
      </c>
      <c r="E11" s="59" t="s">
        <v>4052</v>
      </c>
      <c r="F11" s="41" t="s">
        <v>7590</v>
      </c>
      <c r="G11" s="41" t="s">
        <v>3999</v>
      </c>
      <c r="H11" s="66">
        <v>172281.81</v>
      </c>
      <c r="I11" s="66"/>
      <c r="J11" s="37" t="s">
        <v>7591</v>
      </c>
      <c r="K11" s="38" t="s">
        <v>7664</v>
      </c>
      <c r="L11" s="118"/>
      <c r="M11" s="118"/>
    </row>
    <row r="12" spans="1:13" ht="38.25">
      <c r="A12" s="41" t="s">
        <v>8101</v>
      </c>
      <c r="B12" s="59" t="s">
        <v>8102</v>
      </c>
      <c r="C12" s="7" t="s">
        <v>8103</v>
      </c>
      <c r="D12" s="100">
        <v>42019</v>
      </c>
      <c r="E12" s="59" t="s">
        <v>2474</v>
      </c>
      <c r="F12" s="41" t="s">
        <v>8104</v>
      </c>
      <c r="G12" s="41" t="s">
        <v>2319</v>
      </c>
      <c r="H12" s="66">
        <v>213241.74</v>
      </c>
      <c r="I12" s="66"/>
      <c r="J12" s="37" t="s">
        <v>6544</v>
      </c>
      <c r="K12" s="38" t="s">
        <v>7664</v>
      </c>
      <c r="L12" s="118"/>
      <c r="M12" s="118"/>
    </row>
    <row r="13" spans="1:13" ht="38.25">
      <c r="A13" s="41" t="s">
        <v>8105</v>
      </c>
      <c r="B13" s="59" t="s">
        <v>8106</v>
      </c>
      <c r="C13" s="7" t="s">
        <v>8107</v>
      </c>
      <c r="D13" s="100">
        <v>42019</v>
      </c>
      <c r="E13" s="59" t="s">
        <v>1808</v>
      </c>
      <c r="F13" s="41" t="s">
        <v>8108</v>
      </c>
      <c r="G13" s="41" t="s">
        <v>2724</v>
      </c>
      <c r="H13" s="66">
        <v>315058.28</v>
      </c>
      <c r="I13" s="66"/>
      <c r="J13" s="37" t="s">
        <v>1876</v>
      </c>
      <c r="K13" s="38" t="s">
        <v>7664</v>
      </c>
      <c r="L13" s="118"/>
      <c r="M13" s="118"/>
    </row>
    <row r="14" spans="1:13" ht="38.25">
      <c r="A14" s="41" t="s">
        <v>8109</v>
      </c>
      <c r="B14" s="59" t="s">
        <v>8110</v>
      </c>
      <c r="C14" s="7" t="s">
        <v>8111</v>
      </c>
      <c r="D14" s="100">
        <v>42026</v>
      </c>
      <c r="E14" s="59" t="s">
        <v>2474</v>
      </c>
      <c r="F14" s="41" t="s">
        <v>8112</v>
      </c>
      <c r="G14" s="41" t="s">
        <v>2319</v>
      </c>
      <c r="H14" s="66">
        <v>143041.86</v>
      </c>
      <c r="I14" s="66"/>
      <c r="J14" s="37" t="s">
        <v>6887</v>
      </c>
      <c r="K14" s="38" t="s">
        <v>7664</v>
      </c>
      <c r="L14" s="118"/>
      <c r="M14" s="118"/>
    </row>
    <row r="15" spans="1:13" ht="38.25">
      <c r="A15" s="41" t="s">
        <v>8113</v>
      </c>
      <c r="B15" s="59" t="s">
        <v>8114</v>
      </c>
      <c r="C15" s="7" t="s">
        <v>8115</v>
      </c>
      <c r="D15" s="100">
        <v>42026</v>
      </c>
      <c r="E15" s="59" t="s">
        <v>2523</v>
      </c>
      <c r="F15" s="41" t="s">
        <v>8116</v>
      </c>
      <c r="G15" s="41" t="s">
        <v>2319</v>
      </c>
      <c r="H15" s="66">
        <v>49952.01</v>
      </c>
      <c r="I15" s="66"/>
      <c r="J15" s="37" t="s">
        <v>6330</v>
      </c>
      <c r="K15" s="38" t="s">
        <v>8117</v>
      </c>
      <c r="L15" s="118"/>
      <c r="M15" s="118"/>
    </row>
    <row r="16" spans="1:13" ht="38.25">
      <c r="A16" s="41" t="s">
        <v>8118</v>
      </c>
      <c r="B16" s="59" t="s">
        <v>8119</v>
      </c>
      <c r="C16" s="7" t="s">
        <v>8120</v>
      </c>
      <c r="D16" s="100">
        <v>42026</v>
      </c>
      <c r="E16" s="59" t="s">
        <v>2474</v>
      </c>
      <c r="F16" s="41" t="s">
        <v>8121</v>
      </c>
      <c r="G16" s="41" t="s">
        <v>2319</v>
      </c>
      <c r="H16" s="66">
        <v>116968.71</v>
      </c>
      <c r="I16" s="66"/>
      <c r="J16" s="37" t="s">
        <v>3877</v>
      </c>
      <c r="K16" s="38" t="s">
        <v>8117</v>
      </c>
      <c r="L16" s="118"/>
      <c r="M16" s="118"/>
    </row>
    <row r="17" spans="1:13" ht="38.25">
      <c r="A17" s="41" t="s">
        <v>8122</v>
      </c>
      <c r="B17" s="59" t="s">
        <v>8123</v>
      </c>
      <c r="C17" s="7" t="s">
        <v>8124</v>
      </c>
      <c r="D17" s="100">
        <v>42026</v>
      </c>
      <c r="E17" s="59" t="s">
        <v>217</v>
      </c>
      <c r="F17" s="41" t="s">
        <v>8125</v>
      </c>
      <c r="G17" s="41" t="s">
        <v>2319</v>
      </c>
      <c r="H17" s="66">
        <v>120351.24</v>
      </c>
      <c r="I17" s="66"/>
      <c r="J17" s="37" t="s">
        <v>7281</v>
      </c>
      <c r="K17" s="38" t="s">
        <v>8126</v>
      </c>
      <c r="L17" s="118"/>
      <c r="M17" s="118"/>
    </row>
    <row r="18" spans="1:13" ht="51">
      <c r="A18" s="41" t="s">
        <v>8068</v>
      </c>
      <c r="B18" s="59" t="s">
        <v>8069</v>
      </c>
      <c r="C18" s="7" t="s">
        <v>8127</v>
      </c>
      <c r="D18" s="100">
        <v>42054</v>
      </c>
      <c r="E18" s="59" t="s">
        <v>5976</v>
      </c>
      <c r="F18" s="41" t="s">
        <v>8128</v>
      </c>
      <c r="G18" s="41" t="s">
        <v>4423</v>
      </c>
      <c r="H18" s="66">
        <v>193070.29</v>
      </c>
      <c r="I18" s="66"/>
      <c r="J18" s="37" t="s">
        <v>6642</v>
      </c>
      <c r="K18" s="38" t="s">
        <v>8129</v>
      </c>
      <c r="L18" s="118"/>
      <c r="M18" s="118"/>
    </row>
    <row r="19" spans="1:13" ht="51">
      <c r="A19" s="41" t="s">
        <v>8130</v>
      </c>
      <c r="B19" s="59" t="s">
        <v>8131</v>
      </c>
      <c r="C19" s="7" t="s">
        <v>8132</v>
      </c>
      <c r="D19" s="100">
        <v>42054</v>
      </c>
      <c r="E19" s="59" t="s">
        <v>2475</v>
      </c>
      <c r="F19" s="41" t="s">
        <v>8133</v>
      </c>
      <c r="G19" s="41" t="s">
        <v>1885</v>
      </c>
      <c r="H19" s="66">
        <v>134840.22</v>
      </c>
      <c r="I19" s="66"/>
      <c r="J19" s="37" t="s">
        <v>8134</v>
      </c>
      <c r="K19" s="38" t="s">
        <v>8129</v>
      </c>
      <c r="L19" s="118"/>
      <c r="M19" s="118"/>
    </row>
    <row r="20" spans="1:13" ht="38.25">
      <c r="A20" s="41" t="s">
        <v>8135</v>
      </c>
      <c r="B20" s="59" t="s">
        <v>8136</v>
      </c>
      <c r="C20" s="7" t="s">
        <v>8137</v>
      </c>
      <c r="D20" s="100">
        <v>42054</v>
      </c>
      <c r="E20" s="59" t="s">
        <v>2523</v>
      </c>
      <c r="F20" s="41" t="s">
        <v>8138</v>
      </c>
      <c r="G20" s="41" t="s">
        <v>2319</v>
      </c>
      <c r="H20" s="66">
        <v>87095.45</v>
      </c>
      <c r="I20" s="66"/>
      <c r="J20" s="37" t="s">
        <v>3877</v>
      </c>
      <c r="K20" s="38" t="s">
        <v>7664</v>
      </c>
      <c r="L20" s="118"/>
      <c r="M20" s="118"/>
    </row>
    <row r="21" spans="1:13" ht="12.75">
      <c r="A21" s="41"/>
      <c r="B21" s="59"/>
      <c r="C21" s="7"/>
      <c r="D21" s="100"/>
      <c r="E21" s="59"/>
      <c r="F21" s="41"/>
      <c r="G21" s="41"/>
      <c r="H21" s="66"/>
      <c r="I21" s="66"/>
      <c r="J21" s="37"/>
      <c r="K21" s="38"/>
      <c r="L21" s="118"/>
      <c r="M21" s="118"/>
    </row>
    <row r="22" spans="1:13" ht="12.75">
      <c r="A22" s="41"/>
      <c r="B22" s="59"/>
      <c r="C22" s="7"/>
      <c r="D22" s="100"/>
      <c r="E22" s="59"/>
      <c r="F22" s="41"/>
      <c r="G22" s="41"/>
      <c r="H22" s="66"/>
      <c r="I22" s="66"/>
      <c r="J22" s="37"/>
      <c r="K22" s="38"/>
      <c r="L22" s="118"/>
      <c r="M22" s="118"/>
    </row>
    <row r="23" spans="1:13" ht="12.75">
      <c r="A23" s="41"/>
      <c r="B23" s="59"/>
      <c r="C23" s="7"/>
      <c r="D23" s="100"/>
      <c r="E23" s="59"/>
      <c r="F23" s="41"/>
      <c r="G23" s="41"/>
      <c r="H23" s="66"/>
      <c r="I23" s="66"/>
      <c r="J23" s="37"/>
      <c r="K23" s="38"/>
      <c r="L23" s="118"/>
      <c r="M23" s="118"/>
    </row>
    <row r="24" spans="1:13" ht="12.75">
      <c r="A24" s="41"/>
      <c r="B24" s="59"/>
      <c r="C24" s="7"/>
      <c r="D24" s="100"/>
      <c r="E24" s="59"/>
      <c r="F24" s="41"/>
      <c r="G24" s="41"/>
      <c r="H24" s="66"/>
      <c r="I24" s="66"/>
      <c r="J24" s="37"/>
      <c r="K24" s="38"/>
      <c r="L24" s="118"/>
      <c r="M24" s="118"/>
    </row>
    <row r="25" spans="1:13" ht="12.75">
      <c r="A25" s="41"/>
      <c r="B25" s="59"/>
      <c r="C25" s="7"/>
      <c r="D25" s="100"/>
      <c r="E25" s="59"/>
      <c r="F25" s="41"/>
      <c r="G25" s="41"/>
      <c r="H25" s="66"/>
      <c r="I25" s="66"/>
      <c r="J25" s="37"/>
      <c r="K25" s="38"/>
      <c r="L25" s="118"/>
      <c r="M25" s="118"/>
    </row>
    <row r="26" spans="1:13" ht="12.75">
      <c r="A26" s="41"/>
      <c r="B26" s="59"/>
      <c r="C26" s="7"/>
      <c r="D26" s="100"/>
      <c r="E26" s="59"/>
      <c r="F26" s="41"/>
      <c r="G26" s="41"/>
      <c r="H26" s="66"/>
      <c r="I26" s="66"/>
      <c r="J26" s="37"/>
      <c r="K26" s="38"/>
      <c r="L26" s="118"/>
      <c r="M26" s="118"/>
    </row>
    <row r="27" spans="1:13" ht="12.75">
      <c r="A27" s="41"/>
      <c r="B27" s="59"/>
      <c r="C27" s="7"/>
      <c r="D27" s="100"/>
      <c r="E27" s="59"/>
      <c r="F27" s="41"/>
      <c r="G27" s="41"/>
      <c r="H27" s="66"/>
      <c r="I27" s="66"/>
      <c r="J27" s="37"/>
      <c r="K27" s="38"/>
      <c r="L27" s="118"/>
      <c r="M27" s="118"/>
    </row>
    <row r="28" spans="1:13" ht="12.75">
      <c r="A28" s="41"/>
      <c r="B28" s="59"/>
      <c r="C28" s="7"/>
      <c r="D28" s="100"/>
      <c r="E28" s="59"/>
      <c r="F28" s="41"/>
      <c r="G28" s="41"/>
      <c r="H28" s="66"/>
      <c r="I28" s="66"/>
      <c r="J28" s="37"/>
      <c r="K28" s="38"/>
      <c r="L28" s="118"/>
      <c r="M28" s="118"/>
    </row>
    <row r="29" spans="1:13" ht="12.75">
      <c r="A29" s="41"/>
      <c r="B29" s="59"/>
      <c r="C29" s="7"/>
      <c r="D29" s="100"/>
      <c r="E29" s="59"/>
      <c r="F29" s="41"/>
      <c r="G29" s="41"/>
      <c r="H29" s="66"/>
      <c r="I29" s="66"/>
      <c r="J29" s="37"/>
      <c r="K29" s="38"/>
      <c r="L29" s="118"/>
      <c r="M29" s="118"/>
    </row>
    <row r="30" spans="1:13" ht="12.75">
      <c r="A30" s="41"/>
      <c r="B30" s="59"/>
      <c r="C30" s="7"/>
      <c r="D30" s="100"/>
      <c r="E30" s="59"/>
      <c r="F30" s="41"/>
      <c r="G30" s="41"/>
      <c r="H30" s="66"/>
      <c r="I30" s="66"/>
      <c r="J30" s="37"/>
      <c r="K30" s="38"/>
      <c r="L30" s="118"/>
      <c r="M30" s="118"/>
    </row>
    <row r="31" spans="1:13" ht="12.75">
      <c r="A31" s="41"/>
      <c r="B31" s="59"/>
      <c r="C31" s="7"/>
      <c r="D31" s="100"/>
      <c r="E31" s="59"/>
      <c r="F31" s="41"/>
      <c r="G31" s="41"/>
      <c r="H31" s="66"/>
      <c r="I31" s="66"/>
      <c r="J31" s="37"/>
      <c r="K31" s="38"/>
      <c r="L31" s="118"/>
      <c r="M31" s="118"/>
    </row>
    <row r="32" spans="1:13" ht="12.75">
      <c r="A32" s="41"/>
      <c r="B32" s="59"/>
      <c r="C32" s="7"/>
      <c r="D32" s="100"/>
      <c r="E32" s="59"/>
      <c r="F32" s="41"/>
      <c r="G32" s="41"/>
      <c r="H32" s="66"/>
      <c r="I32" s="66"/>
      <c r="J32" s="37"/>
      <c r="K32" s="38"/>
      <c r="L32" s="118"/>
      <c r="M32" s="118"/>
    </row>
    <row r="33" spans="1:13" ht="12.75">
      <c r="A33" s="41"/>
      <c r="B33" s="59"/>
      <c r="C33" s="7"/>
      <c r="D33" s="100"/>
      <c r="E33" s="59"/>
      <c r="F33" s="41"/>
      <c r="G33" s="41"/>
      <c r="H33" s="66"/>
      <c r="I33" s="66"/>
      <c r="J33" s="37"/>
      <c r="K33" s="38"/>
      <c r="L33" s="118"/>
      <c r="M33" s="118"/>
    </row>
    <row r="34" spans="1:13" ht="12.75">
      <c r="A34" s="41"/>
      <c r="B34" s="59"/>
      <c r="C34" s="7"/>
      <c r="D34" s="100"/>
      <c r="E34" s="59"/>
      <c r="F34" s="41"/>
      <c r="G34" s="41"/>
      <c r="H34" s="66"/>
      <c r="I34" s="66"/>
      <c r="J34" s="37"/>
      <c r="K34" s="38"/>
      <c r="L34" s="118"/>
      <c r="M34" s="118"/>
    </row>
    <row r="35" spans="1:13" ht="12.75">
      <c r="A35" s="41"/>
      <c r="B35" s="59"/>
      <c r="C35" s="7"/>
      <c r="D35" s="100"/>
      <c r="E35" s="59"/>
      <c r="F35" s="41"/>
      <c r="G35" s="41"/>
      <c r="H35" s="66"/>
      <c r="I35" s="66"/>
      <c r="J35" s="37"/>
      <c r="K35" s="38"/>
      <c r="L35" s="118"/>
      <c r="M35" s="118"/>
    </row>
    <row r="36" spans="1:13" ht="12.75">
      <c r="A36" s="41"/>
      <c r="B36" s="59"/>
      <c r="C36" s="7"/>
      <c r="D36" s="100"/>
      <c r="E36" s="59"/>
      <c r="F36" s="41"/>
      <c r="G36" s="41"/>
      <c r="H36" s="66"/>
      <c r="I36" s="66"/>
      <c r="J36" s="37"/>
      <c r="K36" s="38"/>
      <c r="L36" s="118"/>
      <c r="M36" s="118"/>
    </row>
    <row r="37" spans="1:13" ht="12.75">
      <c r="A37" s="41"/>
      <c r="B37" s="59"/>
      <c r="C37" s="7"/>
      <c r="D37" s="100"/>
      <c r="E37" s="59"/>
      <c r="F37" s="41"/>
      <c r="G37" s="41"/>
      <c r="H37" s="66"/>
      <c r="I37" s="66"/>
      <c r="J37" s="37"/>
      <c r="K37" s="38"/>
      <c r="L37" s="118"/>
      <c r="M37" s="118"/>
    </row>
    <row r="38" spans="1:13" ht="12.75">
      <c r="A38" s="41"/>
      <c r="B38" s="59"/>
      <c r="C38" s="7"/>
      <c r="D38" s="100"/>
      <c r="E38" s="59"/>
      <c r="F38" s="41"/>
      <c r="G38" s="41"/>
      <c r="H38" s="66"/>
      <c r="I38" s="66"/>
      <c r="J38" s="37"/>
      <c r="K38" s="38"/>
      <c r="L38" s="118"/>
      <c r="M38" s="118"/>
    </row>
    <row r="39" spans="1:13" ht="12.75">
      <c r="A39" s="41"/>
      <c r="B39" s="59"/>
      <c r="C39" s="7"/>
      <c r="D39" s="100"/>
      <c r="E39" s="59"/>
      <c r="F39" s="41"/>
      <c r="G39" s="41"/>
      <c r="H39" s="66"/>
      <c r="I39" s="66"/>
      <c r="J39" s="37"/>
      <c r="K39" s="38"/>
      <c r="L39" s="118"/>
      <c r="M39" s="118"/>
    </row>
    <row r="40" spans="1:13" ht="12.75">
      <c r="A40" s="41"/>
      <c r="B40" s="59"/>
      <c r="C40" s="7"/>
      <c r="D40" s="100"/>
      <c r="E40" s="59"/>
      <c r="F40" s="41"/>
      <c r="G40" s="41"/>
      <c r="H40" s="66"/>
      <c r="I40" s="66"/>
      <c r="J40" s="37"/>
      <c r="K40" s="38"/>
      <c r="L40" s="118"/>
      <c r="M40" s="118"/>
    </row>
    <row r="41" spans="1:13" ht="12.75">
      <c r="A41" s="41"/>
      <c r="B41" s="59"/>
      <c r="C41" s="7"/>
      <c r="D41" s="100"/>
      <c r="E41" s="59"/>
      <c r="F41" s="41"/>
      <c r="G41" s="41"/>
      <c r="H41" s="66"/>
      <c r="I41" s="66"/>
      <c r="J41" s="37"/>
      <c r="K41" s="38"/>
      <c r="L41" s="118"/>
      <c r="M41" s="118"/>
    </row>
    <row r="42" spans="1:13" ht="12.75">
      <c r="A42" s="41"/>
      <c r="B42" s="59"/>
      <c r="C42" s="7"/>
      <c r="D42" s="100"/>
      <c r="E42" s="59"/>
      <c r="F42" s="41"/>
      <c r="G42" s="41"/>
      <c r="H42" s="66"/>
      <c r="I42" s="66"/>
      <c r="J42" s="37"/>
      <c r="K42" s="38"/>
      <c r="L42" s="118"/>
      <c r="M42" s="118"/>
    </row>
    <row r="43" spans="1:13" ht="12.75">
      <c r="A43" s="41"/>
      <c r="B43" s="59"/>
      <c r="C43" s="7"/>
      <c r="D43" s="100"/>
      <c r="E43" s="59"/>
      <c r="F43" s="41"/>
      <c r="G43" s="41"/>
      <c r="H43" s="66"/>
      <c r="I43" s="66"/>
      <c r="J43" s="37"/>
      <c r="K43" s="38"/>
      <c r="L43" s="118"/>
      <c r="M43" s="118"/>
    </row>
    <row r="44" spans="1:13" ht="12.75">
      <c r="A44" s="41"/>
      <c r="B44" s="59"/>
      <c r="C44" s="7"/>
      <c r="D44" s="100"/>
      <c r="E44" s="59"/>
      <c r="F44" s="41"/>
      <c r="G44" s="41"/>
      <c r="H44" s="66"/>
      <c r="I44" s="66"/>
      <c r="J44" s="37"/>
      <c r="K44" s="38"/>
      <c r="L44" s="118"/>
      <c r="M44" s="118"/>
    </row>
    <row r="45" spans="1:13" ht="12.75">
      <c r="A45" s="41"/>
      <c r="B45" s="59"/>
      <c r="C45" s="7"/>
      <c r="D45" s="100"/>
      <c r="E45" s="59"/>
      <c r="F45" s="41"/>
      <c r="G45" s="41"/>
      <c r="H45" s="66"/>
      <c r="I45" s="66"/>
      <c r="J45" s="37"/>
      <c r="K45" s="38"/>
      <c r="L45" s="118"/>
      <c r="M45" s="118"/>
    </row>
    <row r="46" spans="1:13" ht="12.75">
      <c r="A46" s="41"/>
      <c r="B46" s="59"/>
      <c r="C46" s="7"/>
      <c r="D46" s="100"/>
      <c r="E46" s="59"/>
      <c r="F46" s="41"/>
      <c r="G46" s="41"/>
      <c r="H46" s="66"/>
      <c r="I46" s="66"/>
      <c r="J46" s="37"/>
      <c r="K46" s="38"/>
      <c r="L46" s="118"/>
      <c r="M46" s="118"/>
    </row>
    <row r="47" spans="1:13" ht="12.75">
      <c r="A47" s="41"/>
      <c r="B47" s="59"/>
      <c r="C47" s="7"/>
      <c r="D47" s="100"/>
      <c r="E47" s="59"/>
      <c r="F47" s="41"/>
      <c r="G47" s="41"/>
      <c r="H47" s="66"/>
      <c r="I47" s="66"/>
      <c r="J47" s="37"/>
      <c r="K47" s="38"/>
      <c r="L47" s="118"/>
      <c r="M47" s="118"/>
    </row>
    <row r="48" spans="1:13" ht="12.75">
      <c r="A48" s="41"/>
      <c r="B48" s="59"/>
      <c r="C48" s="7"/>
      <c r="D48" s="100"/>
      <c r="E48" s="59"/>
      <c r="F48" s="41"/>
      <c r="G48" s="41"/>
      <c r="H48" s="66"/>
      <c r="I48" s="66"/>
      <c r="J48" s="37"/>
      <c r="K48" s="38"/>
      <c r="L48" s="118"/>
      <c r="M48" s="118"/>
    </row>
    <row r="49" spans="1:13" ht="12.75">
      <c r="A49" s="41"/>
      <c r="B49" s="59"/>
      <c r="C49" s="7"/>
      <c r="D49" s="100"/>
      <c r="E49" s="59"/>
      <c r="F49" s="41"/>
      <c r="G49" s="41"/>
      <c r="H49" s="66"/>
      <c r="I49" s="66"/>
      <c r="J49" s="37"/>
      <c r="K49" s="38"/>
      <c r="L49" s="118"/>
      <c r="M49" s="118"/>
    </row>
    <row r="50" spans="1:13" ht="12.75">
      <c r="A50" s="41"/>
      <c r="B50" s="59"/>
      <c r="C50" s="7"/>
      <c r="D50" s="100"/>
      <c r="E50" s="59"/>
      <c r="F50" s="41"/>
      <c r="G50" s="41"/>
      <c r="H50" s="66"/>
      <c r="I50" s="66"/>
      <c r="J50" s="37"/>
      <c r="K50" s="38"/>
      <c r="L50" s="118"/>
      <c r="M50" s="118"/>
    </row>
    <row r="51" spans="1:13" ht="12.75">
      <c r="A51" s="41"/>
      <c r="B51" s="59"/>
      <c r="C51" s="7"/>
      <c r="D51" s="100"/>
      <c r="E51" s="59"/>
      <c r="F51" s="41"/>
      <c r="G51" s="41"/>
      <c r="H51" s="66"/>
      <c r="I51" s="66"/>
      <c r="J51" s="37"/>
      <c r="K51" s="38"/>
      <c r="L51" s="118"/>
      <c r="M51" s="118"/>
    </row>
    <row r="52" spans="1:13" ht="12.75">
      <c r="A52" s="41"/>
      <c r="B52" s="59"/>
      <c r="C52" s="7"/>
      <c r="D52" s="100"/>
      <c r="E52" s="59"/>
      <c r="F52" s="41"/>
      <c r="G52" s="41"/>
      <c r="H52" s="66"/>
      <c r="I52" s="66"/>
      <c r="J52" s="37"/>
      <c r="K52" s="38"/>
      <c r="L52" s="118"/>
      <c r="M52" s="118"/>
    </row>
    <row r="53" spans="1:13" ht="12.75">
      <c r="A53" s="41"/>
      <c r="B53" s="59"/>
      <c r="C53" s="7"/>
      <c r="D53" s="100"/>
      <c r="E53" s="59"/>
      <c r="F53" s="41"/>
      <c r="G53" s="41"/>
      <c r="H53" s="66"/>
      <c r="I53" s="66"/>
      <c r="J53" s="37"/>
      <c r="K53" s="38"/>
      <c r="L53" s="118"/>
      <c r="M53" s="118"/>
    </row>
    <row r="54" spans="1:13" ht="12.75">
      <c r="A54" s="41"/>
      <c r="B54" s="59"/>
      <c r="C54" s="7"/>
      <c r="D54" s="100"/>
      <c r="E54" s="59"/>
      <c r="F54" s="41"/>
      <c r="G54" s="41"/>
      <c r="H54" s="66"/>
      <c r="I54" s="66"/>
      <c r="J54" s="37"/>
      <c r="K54" s="38"/>
      <c r="L54" s="118"/>
      <c r="M54" s="118"/>
    </row>
    <row r="55" spans="1:13" ht="12.75">
      <c r="A55" s="41"/>
      <c r="B55" s="59"/>
      <c r="C55" s="7"/>
      <c r="D55" s="100"/>
      <c r="E55" s="59"/>
      <c r="F55" s="41"/>
      <c r="G55" s="41"/>
      <c r="H55" s="66"/>
      <c r="I55" s="66"/>
      <c r="J55" s="37"/>
      <c r="K55" s="38"/>
      <c r="L55" s="118"/>
      <c r="M55" s="118"/>
    </row>
    <row r="56" spans="1:13" ht="12.75">
      <c r="A56" s="41"/>
      <c r="B56" s="59"/>
      <c r="C56" s="7"/>
      <c r="D56" s="100"/>
      <c r="E56" s="59"/>
      <c r="F56" s="41"/>
      <c r="G56" s="41"/>
      <c r="H56" s="66"/>
      <c r="I56" s="66"/>
      <c r="J56" s="37"/>
      <c r="K56" s="38"/>
      <c r="L56" s="118"/>
      <c r="M56" s="118"/>
    </row>
    <row r="57" spans="1:13" ht="12.75">
      <c r="A57" s="41"/>
      <c r="B57" s="59"/>
      <c r="C57" s="7"/>
      <c r="D57" s="100"/>
      <c r="E57" s="59"/>
      <c r="F57" s="41"/>
      <c r="G57" s="41"/>
      <c r="H57" s="66"/>
      <c r="I57" s="66"/>
      <c r="J57" s="37"/>
      <c r="K57" s="38"/>
      <c r="L57" s="118"/>
      <c r="M57" s="118"/>
    </row>
    <row r="58" spans="1:13" ht="12.75">
      <c r="A58" s="41"/>
      <c r="B58" s="59"/>
      <c r="C58" s="7"/>
      <c r="D58" s="100"/>
      <c r="E58" s="59"/>
      <c r="F58" s="41"/>
      <c r="G58" s="41"/>
      <c r="H58" s="66"/>
      <c r="I58" s="66"/>
      <c r="J58" s="37"/>
      <c r="K58" s="38"/>
      <c r="L58" s="118"/>
      <c r="M58" s="118"/>
    </row>
    <row r="59" spans="1:13" ht="12.75">
      <c r="A59" s="41"/>
      <c r="B59" s="59"/>
      <c r="C59" s="7"/>
      <c r="D59" s="100"/>
      <c r="E59" s="59"/>
      <c r="F59" s="41"/>
      <c r="G59" s="41"/>
      <c r="H59" s="66"/>
      <c r="I59" s="66"/>
      <c r="J59" s="37"/>
      <c r="K59" s="38"/>
      <c r="L59" s="118"/>
      <c r="M59" s="118"/>
    </row>
    <row r="60" spans="1:13" ht="12.75">
      <c r="A60" s="41"/>
      <c r="B60" s="59"/>
      <c r="C60" s="7"/>
      <c r="D60" s="100"/>
      <c r="E60" s="59"/>
      <c r="F60" s="41"/>
      <c r="G60" s="41"/>
      <c r="H60" s="66"/>
      <c r="I60" s="66"/>
      <c r="J60" s="37"/>
      <c r="K60" s="38"/>
      <c r="L60" s="118"/>
      <c r="M60" s="118"/>
    </row>
    <row r="61" spans="1:13" ht="12.75">
      <c r="A61" s="41"/>
      <c r="B61" s="59"/>
      <c r="C61" s="7"/>
      <c r="D61" s="100"/>
      <c r="E61" s="59"/>
      <c r="F61" s="41"/>
      <c r="G61" s="41"/>
      <c r="H61" s="66"/>
      <c r="I61" s="66"/>
      <c r="J61" s="37"/>
      <c r="K61" s="38"/>
      <c r="L61" s="118"/>
      <c r="M61" s="118"/>
    </row>
    <row r="62" spans="1:13" ht="12.75">
      <c r="A62" s="41"/>
      <c r="B62" s="59"/>
      <c r="C62" s="7"/>
      <c r="D62" s="100"/>
      <c r="E62" s="59"/>
      <c r="F62" s="41"/>
      <c r="G62" s="41"/>
      <c r="H62" s="66"/>
      <c r="I62" s="66"/>
      <c r="J62" s="37"/>
      <c r="K62" s="38"/>
      <c r="L62" s="118"/>
      <c r="M62" s="118"/>
    </row>
    <row r="63" spans="1:13" ht="12.75">
      <c r="A63" s="41"/>
      <c r="B63" s="59"/>
      <c r="C63" s="7"/>
      <c r="D63" s="100"/>
      <c r="E63" s="59"/>
      <c r="F63" s="41"/>
      <c r="G63" s="41"/>
      <c r="H63" s="66"/>
      <c r="I63" s="66"/>
      <c r="J63" s="37"/>
      <c r="K63" s="38"/>
      <c r="L63" s="118"/>
      <c r="M63" s="118"/>
    </row>
    <row r="64" spans="1:13" ht="12.75">
      <c r="A64" s="41"/>
      <c r="B64" s="59"/>
      <c r="C64" s="7"/>
      <c r="D64" s="100"/>
      <c r="E64" s="59"/>
      <c r="F64" s="41"/>
      <c r="G64" s="41"/>
      <c r="H64" s="66"/>
      <c r="I64" s="66"/>
      <c r="J64" s="37"/>
      <c r="K64" s="38"/>
      <c r="L64" s="118"/>
      <c r="M64" s="118"/>
    </row>
    <row r="65" spans="1:13" ht="12.75">
      <c r="A65" s="41"/>
      <c r="B65" s="59"/>
      <c r="C65" s="7"/>
      <c r="D65" s="100"/>
      <c r="E65" s="59"/>
      <c r="F65" s="41"/>
      <c r="G65" s="41"/>
      <c r="H65" s="66"/>
      <c r="I65" s="66"/>
      <c r="J65" s="37"/>
      <c r="K65" s="38"/>
      <c r="L65" s="118"/>
      <c r="M65" s="118"/>
    </row>
    <row r="66" spans="1:13" ht="12.75">
      <c r="A66" s="41"/>
      <c r="B66" s="59"/>
      <c r="C66" s="7"/>
      <c r="D66" s="100"/>
      <c r="E66" s="59"/>
      <c r="F66" s="41"/>
      <c r="G66" s="41"/>
      <c r="H66" s="66"/>
      <c r="I66" s="66"/>
      <c r="J66" s="37"/>
      <c r="K66" s="38"/>
      <c r="L66" s="118"/>
      <c r="M66" s="118"/>
    </row>
    <row r="67" spans="1:13" ht="12.75">
      <c r="A67" s="41"/>
      <c r="B67" s="59"/>
      <c r="C67" s="7"/>
      <c r="D67" s="100"/>
      <c r="E67" s="59"/>
      <c r="F67" s="41"/>
      <c r="G67" s="41"/>
      <c r="H67" s="66"/>
      <c r="I67" s="66"/>
      <c r="J67" s="37"/>
      <c r="K67" s="38"/>
      <c r="L67" s="118"/>
      <c r="M67" s="118"/>
    </row>
    <row r="68" spans="1:13" ht="12.75">
      <c r="A68" s="41"/>
      <c r="B68" s="59"/>
      <c r="C68" s="7"/>
      <c r="D68" s="100"/>
      <c r="E68" s="59"/>
      <c r="F68" s="41"/>
      <c r="G68" s="41"/>
      <c r="H68" s="66"/>
      <c r="I68" s="66"/>
      <c r="J68" s="37"/>
      <c r="K68" s="38"/>
      <c r="L68" s="118"/>
      <c r="M68" s="118"/>
    </row>
    <row r="69" spans="1:13" ht="12.75">
      <c r="A69" s="41"/>
      <c r="B69" s="59"/>
      <c r="C69" s="7"/>
      <c r="D69" s="100"/>
      <c r="E69" s="59"/>
      <c r="F69" s="41"/>
      <c r="G69" s="41"/>
      <c r="H69" s="66"/>
      <c r="I69" s="66"/>
      <c r="J69" s="37"/>
      <c r="K69" s="38"/>
      <c r="L69" s="118"/>
      <c r="M69" s="118"/>
    </row>
    <row r="70" spans="1:13" ht="12.75">
      <c r="A70" s="41"/>
      <c r="B70" s="59"/>
      <c r="C70" s="7"/>
      <c r="D70" s="100"/>
      <c r="E70" s="59"/>
      <c r="F70" s="41"/>
      <c r="G70" s="41"/>
      <c r="H70" s="66"/>
      <c r="I70" s="66"/>
      <c r="J70" s="37"/>
      <c r="K70" s="38"/>
      <c r="L70" s="118"/>
      <c r="M70" s="118"/>
    </row>
    <row r="71" spans="1:13" ht="12.75">
      <c r="A71" s="41"/>
      <c r="B71" s="59"/>
      <c r="C71" s="7"/>
      <c r="D71" s="100"/>
      <c r="E71" s="59"/>
      <c r="F71" s="41"/>
      <c r="G71" s="41"/>
      <c r="H71" s="66"/>
      <c r="I71" s="66"/>
      <c r="J71" s="37"/>
      <c r="K71" s="38"/>
      <c r="L71" s="118"/>
      <c r="M71" s="118"/>
    </row>
    <row r="72" spans="1:13" ht="12.75">
      <c r="A72" s="41"/>
      <c r="B72" s="59"/>
      <c r="C72" s="7"/>
      <c r="D72" s="100"/>
      <c r="E72" s="59"/>
      <c r="F72" s="41"/>
      <c r="G72" s="41"/>
      <c r="H72" s="66"/>
      <c r="I72" s="66"/>
      <c r="J72" s="37"/>
      <c r="K72" s="38"/>
      <c r="L72" s="118"/>
      <c r="M72" s="118"/>
    </row>
    <row r="73" spans="1:13" ht="12.75">
      <c r="A73" s="41"/>
      <c r="B73" s="59"/>
      <c r="C73" s="7"/>
      <c r="D73" s="100"/>
      <c r="E73" s="59"/>
      <c r="F73" s="41"/>
      <c r="G73" s="41"/>
      <c r="H73" s="66"/>
      <c r="I73" s="66"/>
      <c r="J73" s="37"/>
      <c r="K73" s="38"/>
      <c r="L73" s="118"/>
      <c r="M73" s="118"/>
    </row>
    <row r="74" spans="1:13" ht="12.75">
      <c r="A74" s="41"/>
      <c r="B74" s="59"/>
      <c r="C74" s="7"/>
      <c r="D74" s="100"/>
      <c r="E74" s="59"/>
      <c r="F74" s="41"/>
      <c r="G74" s="41"/>
      <c r="H74" s="66"/>
      <c r="I74" s="66"/>
      <c r="J74" s="37"/>
      <c r="K74" s="38"/>
      <c r="L74" s="118"/>
      <c r="M74" s="118"/>
    </row>
    <row r="75" spans="1:13" ht="12.75">
      <c r="A75" s="41"/>
      <c r="B75" s="59"/>
      <c r="C75" s="7"/>
      <c r="D75" s="100"/>
      <c r="E75" s="59"/>
      <c r="F75" s="41"/>
      <c r="G75" s="41"/>
      <c r="H75" s="66"/>
      <c r="I75" s="66"/>
      <c r="J75" s="37"/>
      <c r="K75" s="38"/>
      <c r="L75" s="118"/>
      <c r="M75" s="118"/>
    </row>
    <row r="76" spans="1:13" ht="12.75">
      <c r="A76" s="41"/>
      <c r="B76" s="59"/>
      <c r="C76" s="7"/>
      <c r="D76" s="100"/>
      <c r="E76" s="59"/>
      <c r="F76" s="41"/>
      <c r="G76" s="41"/>
      <c r="H76" s="66"/>
      <c r="I76" s="66"/>
      <c r="J76" s="37"/>
      <c r="K76" s="38"/>
      <c r="L76" s="118"/>
      <c r="M76" s="118"/>
    </row>
    <row r="77" spans="1:13" ht="12.75">
      <c r="A77" s="41"/>
      <c r="B77" s="59"/>
      <c r="C77" s="7"/>
      <c r="D77" s="100"/>
      <c r="E77" s="59"/>
      <c r="F77" s="41"/>
      <c r="G77" s="41"/>
      <c r="H77" s="66"/>
      <c r="I77" s="66"/>
      <c r="J77" s="37"/>
      <c r="K77" s="38"/>
      <c r="L77" s="118"/>
      <c r="M77" s="118"/>
    </row>
    <row r="78" spans="1:13" ht="12.75">
      <c r="A78" s="41"/>
      <c r="B78" s="59"/>
      <c r="C78" s="7"/>
      <c r="D78" s="100"/>
      <c r="E78" s="59"/>
      <c r="F78" s="41"/>
      <c r="G78" s="41"/>
      <c r="H78" s="66"/>
      <c r="I78" s="66"/>
      <c r="J78" s="37"/>
      <c r="K78" s="38"/>
      <c r="L78" s="118"/>
      <c r="M78" s="118"/>
    </row>
    <row r="79" spans="1:13" ht="12.75">
      <c r="A79" s="41"/>
      <c r="B79" s="59"/>
      <c r="C79" s="7"/>
      <c r="D79" s="100"/>
      <c r="E79" s="59"/>
      <c r="F79" s="41"/>
      <c r="G79" s="41"/>
      <c r="H79" s="66"/>
      <c r="I79" s="66"/>
      <c r="J79" s="37"/>
      <c r="K79" s="38"/>
      <c r="L79" s="118"/>
      <c r="M79" s="118"/>
    </row>
    <row r="80" spans="1:13" ht="12.75">
      <c r="A80" s="41"/>
      <c r="B80" s="59"/>
      <c r="C80" s="7"/>
      <c r="D80" s="100"/>
      <c r="E80" s="59"/>
      <c r="F80" s="41"/>
      <c r="G80" s="41"/>
      <c r="H80" s="66"/>
      <c r="I80" s="66"/>
      <c r="J80" s="37"/>
      <c r="K80" s="38"/>
      <c r="L80" s="118"/>
      <c r="M80" s="118"/>
    </row>
    <row r="81" spans="1:13" ht="12.75">
      <c r="A81" s="41"/>
      <c r="B81" s="59"/>
      <c r="C81" s="7"/>
      <c r="D81" s="100"/>
      <c r="E81" s="59"/>
      <c r="F81" s="41"/>
      <c r="G81" s="41"/>
      <c r="H81" s="66"/>
      <c r="I81" s="66"/>
      <c r="J81" s="37"/>
      <c r="K81" s="38"/>
      <c r="L81" s="118"/>
      <c r="M81" s="118"/>
    </row>
    <row r="82" spans="1:13" ht="12.75">
      <c r="A82" s="41"/>
      <c r="B82" s="59"/>
      <c r="C82" s="7"/>
      <c r="D82" s="100"/>
      <c r="E82" s="59"/>
      <c r="F82" s="41"/>
      <c r="G82" s="41"/>
      <c r="H82" s="66"/>
      <c r="I82" s="66"/>
      <c r="J82" s="37"/>
      <c r="K82" s="38"/>
      <c r="L82" s="118"/>
      <c r="M82" s="118"/>
    </row>
    <row r="83" spans="1:13" ht="12.75">
      <c r="A83" s="41"/>
      <c r="B83" s="59"/>
      <c r="C83" s="7"/>
      <c r="D83" s="100"/>
      <c r="E83" s="59"/>
      <c r="F83" s="41"/>
      <c r="G83" s="41"/>
      <c r="H83" s="66"/>
      <c r="I83" s="66"/>
      <c r="J83" s="37"/>
      <c r="K83" s="38"/>
      <c r="L83" s="118"/>
      <c r="M83" s="118"/>
    </row>
    <row r="84" spans="1:13" ht="12.75">
      <c r="A84" s="41"/>
      <c r="B84" s="59"/>
      <c r="C84" s="7"/>
      <c r="D84" s="100"/>
      <c r="E84" s="59"/>
      <c r="F84" s="41"/>
      <c r="G84" s="41"/>
      <c r="H84" s="66"/>
      <c r="I84" s="66"/>
      <c r="J84" s="37"/>
      <c r="K84" s="38"/>
      <c r="L84" s="118"/>
      <c r="M84" s="118"/>
    </row>
    <row r="85" spans="1:13" ht="12.75">
      <c r="A85" s="41"/>
      <c r="B85" s="59"/>
      <c r="C85" s="7"/>
      <c r="D85" s="100"/>
      <c r="E85" s="59"/>
      <c r="F85" s="41"/>
      <c r="G85" s="41"/>
      <c r="H85" s="66"/>
      <c r="I85" s="66"/>
      <c r="J85" s="37"/>
      <c r="K85" s="38"/>
      <c r="L85" s="118"/>
      <c r="M85" s="118"/>
    </row>
    <row r="86" spans="1:13" ht="12.75">
      <c r="A86" s="41"/>
      <c r="B86" s="59"/>
      <c r="C86" s="7"/>
      <c r="D86" s="100"/>
      <c r="E86" s="59"/>
      <c r="F86" s="41"/>
      <c r="G86" s="41"/>
      <c r="H86" s="66"/>
      <c r="I86" s="66"/>
      <c r="J86" s="37"/>
      <c r="K86" s="38"/>
      <c r="L86" s="118"/>
      <c r="M86" s="118"/>
    </row>
    <row r="87" spans="1:13" ht="12.75">
      <c r="A87" s="41"/>
      <c r="B87" s="59"/>
      <c r="C87" s="7"/>
      <c r="D87" s="100"/>
      <c r="E87" s="59"/>
      <c r="F87" s="41"/>
      <c r="G87" s="41"/>
      <c r="H87" s="66"/>
      <c r="I87" s="66"/>
      <c r="J87" s="37"/>
      <c r="K87" s="38"/>
      <c r="L87" s="118"/>
      <c r="M87" s="118"/>
    </row>
    <row r="88" spans="1:13" ht="12.75">
      <c r="A88" s="41"/>
      <c r="B88" s="59"/>
      <c r="C88" s="7"/>
      <c r="D88" s="100"/>
      <c r="E88" s="59"/>
      <c r="F88" s="41"/>
      <c r="G88" s="41"/>
      <c r="H88" s="66"/>
      <c r="I88" s="66"/>
      <c r="J88" s="37"/>
      <c r="K88" s="38"/>
      <c r="L88" s="118"/>
      <c r="M88" s="118"/>
    </row>
    <row r="89" spans="1:13" ht="12.75">
      <c r="A89" s="41"/>
      <c r="B89" s="59"/>
      <c r="C89" s="7"/>
      <c r="D89" s="100"/>
      <c r="E89" s="59"/>
      <c r="F89" s="41"/>
      <c r="G89" s="41"/>
      <c r="H89" s="66"/>
      <c r="I89" s="66"/>
      <c r="J89" s="37"/>
      <c r="K89" s="38"/>
      <c r="L89" s="118"/>
      <c r="M89" s="118"/>
    </row>
    <row r="90" spans="1:13" ht="12.75">
      <c r="A90" s="41"/>
      <c r="B90" s="59"/>
      <c r="C90" s="7"/>
      <c r="D90" s="100"/>
      <c r="E90" s="59"/>
      <c r="F90" s="41"/>
      <c r="G90" s="41"/>
      <c r="H90" s="66"/>
      <c r="I90" s="66"/>
      <c r="J90" s="37"/>
      <c r="K90" s="38"/>
      <c r="L90" s="118"/>
      <c r="M90" s="118"/>
    </row>
    <row r="91" spans="1:13" ht="12.75">
      <c r="A91" s="41"/>
      <c r="B91" s="59"/>
      <c r="C91" s="7"/>
      <c r="D91" s="100"/>
      <c r="E91" s="59"/>
      <c r="F91" s="41"/>
      <c r="G91" s="41"/>
      <c r="H91" s="66"/>
      <c r="I91" s="66"/>
      <c r="J91" s="37"/>
      <c r="K91" s="38"/>
      <c r="L91" s="118"/>
      <c r="M91" s="118"/>
    </row>
    <row r="92" spans="1:13" ht="12.75">
      <c r="A92" s="41"/>
      <c r="B92" s="59"/>
      <c r="C92" s="7"/>
      <c r="D92" s="100"/>
      <c r="E92" s="59"/>
      <c r="F92" s="41"/>
      <c r="G92" s="41"/>
      <c r="H92" s="66"/>
      <c r="I92" s="66"/>
      <c r="J92" s="37"/>
      <c r="K92" s="38"/>
      <c r="L92" s="118"/>
      <c r="M92" s="118"/>
    </row>
    <row r="93" spans="1:13" ht="12.75">
      <c r="A93" s="41"/>
      <c r="B93" s="59"/>
      <c r="C93" s="7"/>
      <c r="D93" s="100"/>
      <c r="E93" s="59"/>
      <c r="F93" s="41"/>
      <c r="G93" s="41"/>
      <c r="H93" s="66"/>
      <c r="I93" s="66"/>
      <c r="J93" s="37"/>
      <c r="K93" s="38"/>
      <c r="L93" s="118"/>
      <c r="M93" s="118"/>
    </row>
    <row r="94" spans="1:13" ht="12.75">
      <c r="A94" s="41"/>
      <c r="B94" s="59"/>
      <c r="C94" s="7"/>
      <c r="D94" s="100"/>
      <c r="E94" s="59"/>
      <c r="F94" s="41"/>
      <c r="G94" s="41"/>
      <c r="H94" s="66"/>
      <c r="I94" s="66"/>
      <c r="J94" s="37"/>
      <c r="K94" s="38"/>
      <c r="L94" s="118"/>
      <c r="M94" s="118"/>
    </row>
    <row r="95" spans="1:13" ht="12.75">
      <c r="A95" s="41"/>
      <c r="B95" s="59"/>
      <c r="C95" s="7"/>
      <c r="D95" s="100"/>
      <c r="E95" s="59"/>
      <c r="F95" s="41"/>
      <c r="G95" s="41"/>
      <c r="H95" s="66"/>
      <c r="I95" s="66"/>
      <c r="J95" s="37"/>
      <c r="K95" s="38"/>
      <c r="L95" s="118"/>
      <c r="M95" s="118"/>
    </row>
    <row r="96" spans="1:13" ht="12.75">
      <c r="A96" s="41"/>
      <c r="B96" s="59"/>
      <c r="C96" s="7"/>
      <c r="D96" s="100"/>
      <c r="E96" s="59"/>
      <c r="F96" s="41"/>
      <c r="G96" s="41"/>
      <c r="H96" s="66"/>
      <c r="I96" s="66"/>
      <c r="J96" s="37"/>
      <c r="K96" s="38"/>
      <c r="L96" s="118"/>
      <c r="M96" s="118"/>
    </row>
    <row r="97" spans="1:13" ht="12.75">
      <c r="A97" s="41"/>
      <c r="B97" s="59"/>
      <c r="C97" s="7"/>
      <c r="D97" s="100"/>
      <c r="E97" s="59"/>
      <c r="F97" s="41"/>
      <c r="G97" s="41"/>
      <c r="H97" s="66"/>
      <c r="I97" s="66"/>
      <c r="J97" s="37"/>
      <c r="K97" s="38"/>
      <c r="L97" s="118"/>
      <c r="M97" s="118"/>
    </row>
    <row r="98" spans="1:13" ht="12.75">
      <c r="A98" s="41"/>
      <c r="B98" s="59"/>
      <c r="C98" s="7"/>
      <c r="D98" s="100"/>
      <c r="E98" s="59"/>
      <c r="F98" s="41"/>
      <c r="G98" s="41"/>
      <c r="H98" s="66"/>
      <c r="I98" s="66"/>
      <c r="J98" s="37"/>
      <c r="K98" s="38"/>
      <c r="L98" s="118"/>
      <c r="M98" s="118"/>
    </row>
    <row r="99" spans="1:13" ht="12.75">
      <c r="A99" s="41"/>
      <c r="B99" s="59"/>
      <c r="C99" s="7"/>
      <c r="D99" s="100"/>
      <c r="E99" s="59"/>
      <c r="F99" s="41"/>
      <c r="G99" s="41"/>
      <c r="H99" s="66"/>
      <c r="I99" s="66"/>
      <c r="J99" s="37"/>
      <c r="K99" s="38"/>
      <c r="L99" s="118"/>
      <c r="M99" s="118"/>
    </row>
    <row r="100" spans="1:13" ht="12.75">
      <c r="A100" s="41"/>
      <c r="B100" s="59"/>
      <c r="C100" s="7"/>
      <c r="D100" s="100"/>
      <c r="E100" s="59"/>
      <c r="F100" s="41"/>
      <c r="G100" s="41"/>
      <c r="H100" s="66"/>
      <c r="I100" s="66"/>
      <c r="J100" s="37"/>
      <c r="K100" s="38"/>
      <c r="L100" s="118"/>
      <c r="M100" s="118"/>
    </row>
    <row r="101" spans="1:13" ht="12.75">
      <c r="A101" s="41"/>
      <c r="B101" s="59"/>
      <c r="C101" s="7"/>
      <c r="D101" s="100"/>
      <c r="E101" s="59"/>
      <c r="F101" s="41"/>
      <c r="G101" s="41"/>
      <c r="H101" s="66"/>
      <c r="I101" s="66"/>
      <c r="J101" s="37"/>
      <c r="K101" s="38"/>
      <c r="L101" s="118"/>
      <c r="M101" s="118"/>
    </row>
    <row r="102" spans="1:13" ht="12.75">
      <c r="A102" s="41"/>
      <c r="B102" s="59"/>
      <c r="C102" s="7"/>
      <c r="D102" s="100"/>
      <c r="E102" s="59"/>
      <c r="F102" s="41"/>
      <c r="G102" s="41"/>
      <c r="H102" s="66"/>
      <c r="I102" s="66"/>
      <c r="J102" s="37"/>
      <c r="K102" s="38"/>
      <c r="L102" s="118"/>
      <c r="M102" s="118"/>
    </row>
    <row r="103" spans="1:13" ht="12.75">
      <c r="A103" s="41"/>
      <c r="B103" s="59"/>
      <c r="C103" s="7"/>
      <c r="D103" s="100"/>
      <c r="E103" s="59"/>
      <c r="F103" s="41"/>
      <c r="G103" s="41"/>
      <c r="H103" s="66"/>
      <c r="I103" s="66"/>
      <c r="J103" s="37"/>
      <c r="K103" s="38"/>
      <c r="L103" s="118"/>
      <c r="M103" s="118"/>
    </row>
    <row r="104" spans="1:13" ht="12.75">
      <c r="A104" s="41"/>
      <c r="B104" s="59"/>
      <c r="C104" s="7"/>
      <c r="D104" s="100"/>
      <c r="E104" s="59"/>
      <c r="F104" s="41"/>
      <c r="G104" s="41"/>
      <c r="H104" s="66"/>
      <c r="I104" s="66"/>
      <c r="J104" s="37"/>
      <c r="K104" s="38"/>
      <c r="L104" s="118"/>
      <c r="M104" s="118"/>
    </row>
    <row r="105" spans="1:13" ht="12.75">
      <c r="A105" s="41"/>
      <c r="B105" s="59"/>
      <c r="C105" s="7"/>
      <c r="D105" s="100"/>
      <c r="E105" s="59"/>
      <c r="F105" s="41"/>
      <c r="G105" s="41"/>
      <c r="H105" s="66"/>
      <c r="I105" s="66"/>
      <c r="J105" s="37"/>
      <c r="K105" s="38"/>
      <c r="L105" s="118"/>
      <c r="M105" s="118"/>
    </row>
    <row r="106" spans="1:13" ht="12.75">
      <c r="A106" s="41"/>
      <c r="B106" s="59"/>
      <c r="C106" s="7"/>
      <c r="D106" s="100"/>
      <c r="E106" s="59"/>
      <c r="F106" s="41"/>
      <c r="G106" s="41"/>
      <c r="H106" s="66"/>
      <c r="I106" s="66"/>
      <c r="J106" s="37"/>
      <c r="K106" s="38"/>
      <c r="L106" s="118"/>
      <c r="M106" s="118"/>
    </row>
    <row r="107" spans="1:13" ht="12.75">
      <c r="A107" s="41"/>
      <c r="B107" s="59"/>
      <c r="C107" s="7"/>
      <c r="D107" s="100"/>
      <c r="E107" s="59"/>
      <c r="F107" s="41"/>
      <c r="G107" s="41"/>
      <c r="H107" s="66"/>
      <c r="I107" s="66"/>
      <c r="J107" s="37"/>
      <c r="K107" s="38"/>
      <c r="L107" s="118"/>
      <c r="M107" s="118"/>
    </row>
    <row r="108" spans="1:13" ht="12.75">
      <c r="A108" s="41"/>
      <c r="B108" s="59"/>
      <c r="C108" s="7"/>
      <c r="D108" s="100"/>
      <c r="E108" s="59"/>
      <c r="F108" s="41"/>
      <c r="G108" s="41"/>
      <c r="H108" s="66"/>
      <c r="I108" s="66"/>
      <c r="J108" s="37"/>
      <c r="K108" s="38"/>
      <c r="L108" s="118"/>
      <c r="M108" s="118"/>
    </row>
    <row r="109" spans="1:13" ht="12.75">
      <c r="A109" s="41"/>
      <c r="B109" s="59"/>
      <c r="C109" s="7"/>
      <c r="D109" s="100"/>
      <c r="E109" s="59"/>
      <c r="F109" s="41"/>
      <c r="G109" s="41"/>
      <c r="H109" s="66"/>
      <c r="I109" s="66"/>
      <c r="J109" s="37"/>
      <c r="K109" s="38"/>
      <c r="L109" s="118"/>
      <c r="M109" s="118"/>
    </row>
    <row r="110" spans="1:13" ht="12.75">
      <c r="A110" s="41"/>
      <c r="B110" s="59"/>
      <c r="C110" s="7"/>
      <c r="D110" s="100"/>
      <c r="E110" s="59"/>
      <c r="F110" s="41"/>
      <c r="G110" s="41"/>
      <c r="H110" s="66"/>
      <c r="I110" s="66"/>
      <c r="J110" s="37"/>
      <c r="K110" s="38"/>
      <c r="L110" s="118"/>
      <c r="M110" s="118"/>
    </row>
    <row r="111" spans="1:13" ht="12.75">
      <c r="A111" s="41"/>
      <c r="B111" s="59"/>
      <c r="C111" s="7"/>
      <c r="D111" s="100"/>
      <c r="E111" s="59"/>
      <c r="F111" s="41"/>
      <c r="G111" s="41"/>
      <c r="H111" s="66"/>
      <c r="I111" s="66"/>
      <c r="J111" s="37"/>
      <c r="K111" s="38"/>
      <c r="L111" s="118"/>
      <c r="M111" s="118"/>
    </row>
    <row r="112" spans="1:13" ht="12.75">
      <c r="A112" s="41"/>
      <c r="B112" s="59"/>
      <c r="C112" s="7"/>
      <c r="D112" s="100"/>
      <c r="E112" s="59"/>
      <c r="F112" s="41"/>
      <c r="G112" s="41"/>
      <c r="H112" s="66"/>
      <c r="I112" s="66"/>
      <c r="J112" s="37"/>
      <c r="K112" s="38"/>
      <c r="L112" s="118"/>
      <c r="M112" s="118"/>
    </row>
    <row r="113" spans="1:13" ht="12.75">
      <c r="A113" s="41"/>
      <c r="B113" s="59"/>
      <c r="C113" s="7"/>
      <c r="D113" s="100"/>
      <c r="E113" s="59"/>
      <c r="F113" s="41"/>
      <c r="G113" s="41"/>
      <c r="H113" s="66"/>
      <c r="I113" s="66"/>
      <c r="J113" s="37"/>
      <c r="K113" s="38"/>
      <c r="L113" s="118"/>
      <c r="M113" s="118"/>
    </row>
    <row r="114" spans="1:13" ht="12.75">
      <c r="A114" s="41"/>
      <c r="B114" s="59"/>
      <c r="C114" s="7"/>
      <c r="D114" s="100"/>
      <c r="E114" s="59"/>
      <c r="F114" s="41"/>
      <c r="G114" s="41"/>
      <c r="H114" s="66"/>
      <c r="I114" s="66"/>
      <c r="J114" s="37"/>
      <c r="K114" s="38"/>
      <c r="L114" s="118"/>
      <c r="M114" s="118"/>
    </row>
    <row r="115" spans="1:13" ht="12.75">
      <c r="A115" s="41"/>
      <c r="B115" s="59"/>
      <c r="C115" s="7"/>
      <c r="D115" s="100"/>
      <c r="E115" s="59"/>
      <c r="F115" s="41"/>
      <c r="G115" s="41"/>
      <c r="H115" s="66"/>
      <c r="I115" s="66"/>
      <c r="J115" s="37"/>
      <c r="K115" s="38"/>
      <c r="L115" s="118"/>
      <c r="M115" s="118"/>
    </row>
    <row r="116" spans="1:13" ht="12.75">
      <c r="A116" s="41"/>
      <c r="B116" s="59"/>
      <c r="C116" s="7"/>
      <c r="D116" s="100"/>
      <c r="E116" s="59"/>
      <c r="F116" s="41"/>
      <c r="G116" s="41"/>
      <c r="H116" s="66"/>
      <c r="I116" s="66"/>
      <c r="J116" s="37"/>
      <c r="K116" s="38"/>
      <c r="L116" s="118"/>
      <c r="M116" s="118"/>
    </row>
    <row r="117" spans="1:13" ht="12.75">
      <c r="A117" s="41"/>
      <c r="B117" s="59"/>
      <c r="C117" s="7"/>
      <c r="D117" s="100"/>
      <c r="E117" s="59"/>
      <c r="F117" s="41"/>
      <c r="G117" s="41"/>
      <c r="H117" s="66"/>
      <c r="I117" s="66"/>
      <c r="J117" s="37"/>
      <c r="K117" s="38"/>
      <c r="L117" s="118"/>
      <c r="M117" s="118"/>
    </row>
    <row r="118" spans="1:13" ht="12.75">
      <c r="A118" s="41"/>
      <c r="B118" s="59"/>
      <c r="C118" s="7"/>
      <c r="D118" s="100"/>
      <c r="E118" s="59"/>
      <c r="F118" s="41"/>
      <c r="G118" s="41"/>
      <c r="H118" s="66"/>
      <c r="I118" s="66"/>
      <c r="J118" s="37"/>
      <c r="K118" s="38"/>
      <c r="L118" s="118"/>
      <c r="M118" s="118"/>
    </row>
    <row r="119" spans="1:13" ht="12.75">
      <c r="A119" s="41"/>
      <c r="B119" s="59"/>
      <c r="C119" s="7"/>
      <c r="D119" s="100"/>
      <c r="E119" s="59"/>
      <c r="F119" s="41"/>
      <c r="G119" s="41"/>
      <c r="H119" s="66"/>
      <c r="I119" s="66"/>
      <c r="J119" s="37"/>
      <c r="K119" s="38"/>
      <c r="L119" s="118"/>
      <c r="M119" s="118"/>
    </row>
    <row r="120" spans="1:13" ht="12.75">
      <c r="A120" s="41"/>
      <c r="B120" s="59"/>
      <c r="C120" s="7"/>
      <c r="D120" s="100"/>
      <c r="E120" s="59"/>
      <c r="F120" s="41"/>
      <c r="G120" s="41"/>
      <c r="H120" s="66"/>
      <c r="I120" s="66"/>
      <c r="J120" s="37"/>
      <c r="K120" s="38"/>
      <c r="L120" s="118"/>
      <c r="M120" s="118"/>
    </row>
    <row r="121" spans="1:13" ht="12.75">
      <c r="A121" s="41"/>
      <c r="B121" s="59"/>
      <c r="C121" s="7"/>
      <c r="D121" s="100"/>
      <c r="E121" s="59"/>
      <c r="F121" s="41"/>
      <c r="G121" s="41"/>
      <c r="H121" s="66"/>
      <c r="I121" s="66"/>
      <c r="J121" s="37"/>
      <c r="K121" s="38"/>
      <c r="L121" s="118"/>
      <c r="M121" s="118"/>
    </row>
    <row r="122" spans="1:13" ht="12.75">
      <c r="A122" s="41"/>
      <c r="B122" s="59"/>
      <c r="C122" s="7"/>
      <c r="D122" s="100"/>
      <c r="E122" s="59"/>
      <c r="F122" s="41"/>
      <c r="G122" s="41"/>
      <c r="H122" s="66"/>
      <c r="I122" s="66"/>
      <c r="J122" s="37"/>
      <c r="K122" s="38"/>
      <c r="L122" s="118"/>
      <c r="M122" s="118"/>
    </row>
    <row r="123" spans="1:13" ht="12.75">
      <c r="A123" s="41"/>
      <c r="B123" s="59"/>
      <c r="C123" s="7"/>
      <c r="D123" s="100"/>
      <c r="E123" s="59"/>
      <c r="F123" s="41"/>
      <c r="G123" s="41"/>
      <c r="H123" s="66"/>
      <c r="I123" s="66"/>
      <c r="J123" s="37"/>
      <c r="K123" s="38"/>
      <c r="L123" s="118"/>
      <c r="M123" s="118"/>
    </row>
    <row r="124" spans="1:13" ht="12.75">
      <c r="A124" s="41"/>
      <c r="B124" s="59"/>
      <c r="C124" s="7"/>
      <c r="D124" s="100"/>
      <c r="E124" s="59"/>
      <c r="F124" s="41"/>
      <c r="G124" s="41"/>
      <c r="H124" s="66"/>
      <c r="I124" s="66"/>
      <c r="J124" s="37"/>
      <c r="K124" s="38"/>
      <c r="L124" s="118"/>
      <c r="M124" s="118"/>
    </row>
    <row r="125" spans="1:13" ht="12.75">
      <c r="A125" s="41"/>
      <c r="B125" s="59"/>
      <c r="C125" s="7"/>
      <c r="D125" s="100"/>
      <c r="E125" s="59"/>
      <c r="F125" s="41"/>
      <c r="G125" s="41"/>
      <c r="H125" s="66"/>
      <c r="I125" s="66"/>
      <c r="J125" s="37"/>
      <c r="K125" s="38"/>
      <c r="L125" s="118"/>
      <c r="M125" s="118"/>
    </row>
    <row r="126" spans="1:13" ht="12.75">
      <c r="A126" s="41"/>
      <c r="B126" s="59"/>
      <c r="C126" s="7"/>
      <c r="D126" s="100"/>
      <c r="E126" s="59"/>
      <c r="F126" s="41"/>
      <c r="G126" s="41"/>
      <c r="H126" s="66"/>
      <c r="I126" s="66"/>
      <c r="J126" s="37"/>
      <c r="K126" s="38"/>
      <c r="L126" s="118"/>
      <c r="M126" s="118"/>
    </row>
    <row r="127" spans="1:13" ht="12.75">
      <c r="A127" s="41"/>
      <c r="B127" s="59"/>
      <c r="C127" s="7"/>
      <c r="D127" s="100"/>
      <c r="E127" s="59"/>
      <c r="F127" s="41"/>
      <c r="G127" s="41"/>
      <c r="H127" s="66"/>
      <c r="I127" s="66"/>
      <c r="J127" s="37"/>
      <c r="K127" s="38"/>
      <c r="L127" s="118"/>
      <c r="M127" s="118"/>
    </row>
    <row r="128" spans="1:13" ht="12.75">
      <c r="A128" s="41"/>
      <c r="B128" s="59"/>
      <c r="C128" s="7"/>
      <c r="D128" s="100"/>
      <c r="E128" s="59"/>
      <c r="F128" s="41"/>
      <c r="G128" s="41"/>
      <c r="H128" s="66"/>
      <c r="I128" s="66"/>
      <c r="J128" s="37"/>
      <c r="K128" s="38"/>
      <c r="L128" s="118"/>
      <c r="M128" s="118"/>
    </row>
    <row r="129" spans="1:13" ht="12.75">
      <c r="A129" s="41"/>
      <c r="B129" s="59"/>
      <c r="C129" s="7"/>
      <c r="D129" s="100"/>
      <c r="E129" s="59"/>
      <c r="F129" s="41"/>
      <c r="G129" s="41"/>
      <c r="H129" s="66"/>
      <c r="I129" s="66"/>
      <c r="J129" s="37"/>
      <c r="K129" s="38"/>
      <c r="L129" s="118"/>
      <c r="M129" s="118"/>
    </row>
    <row r="130" spans="1:13" ht="12.75">
      <c r="A130" s="41"/>
      <c r="B130" s="59"/>
      <c r="C130" s="7"/>
      <c r="D130" s="100"/>
      <c r="E130" s="59"/>
      <c r="F130" s="41"/>
      <c r="G130" s="41"/>
      <c r="H130" s="66"/>
      <c r="I130" s="66"/>
      <c r="J130" s="37"/>
      <c r="K130" s="38"/>
      <c r="L130" s="118"/>
      <c r="M130" s="118"/>
    </row>
    <row r="131" spans="1:13" ht="12.75">
      <c r="A131" s="41"/>
      <c r="B131" s="59"/>
      <c r="C131" s="7"/>
      <c r="D131" s="100"/>
      <c r="E131" s="59"/>
      <c r="F131" s="41"/>
      <c r="G131" s="41"/>
      <c r="H131" s="66"/>
      <c r="I131" s="66"/>
      <c r="J131" s="37"/>
      <c r="K131" s="38"/>
      <c r="L131" s="118"/>
      <c r="M131" s="118"/>
    </row>
    <row r="132" spans="1:13" ht="12.75">
      <c r="A132" s="41"/>
      <c r="B132" s="59"/>
      <c r="C132" s="7"/>
      <c r="D132" s="100"/>
      <c r="E132" s="59"/>
      <c r="F132" s="41"/>
      <c r="G132" s="41"/>
      <c r="H132" s="66"/>
      <c r="I132" s="66"/>
      <c r="J132" s="37"/>
      <c r="K132" s="38"/>
      <c r="L132" s="118"/>
      <c r="M132" s="118"/>
    </row>
    <row r="133" spans="1:13" ht="12.75">
      <c r="A133" s="41"/>
      <c r="B133" s="59"/>
      <c r="C133" s="7"/>
      <c r="D133" s="100"/>
      <c r="E133" s="59"/>
      <c r="F133" s="41"/>
      <c r="G133" s="41"/>
      <c r="H133" s="66"/>
      <c r="I133" s="66"/>
      <c r="J133" s="37"/>
      <c r="K133" s="38"/>
      <c r="L133" s="118"/>
      <c r="M133" s="118"/>
    </row>
    <row r="134" spans="1:13" ht="12.75">
      <c r="A134" s="41"/>
      <c r="B134" s="59"/>
      <c r="C134" s="7"/>
      <c r="D134" s="100"/>
      <c r="E134" s="59"/>
      <c r="F134" s="41"/>
      <c r="G134" s="41"/>
      <c r="H134" s="66"/>
      <c r="I134" s="66"/>
      <c r="J134" s="37"/>
      <c r="K134" s="38"/>
      <c r="L134" s="118"/>
      <c r="M134" s="118"/>
    </row>
    <row r="135" spans="1:13" ht="12.75">
      <c r="A135" s="41"/>
      <c r="B135" s="59"/>
      <c r="C135" s="7"/>
      <c r="D135" s="100"/>
      <c r="E135" s="59"/>
      <c r="F135" s="41"/>
      <c r="G135" s="41"/>
      <c r="H135" s="66"/>
      <c r="I135" s="66"/>
      <c r="J135" s="37"/>
      <c r="K135" s="38"/>
      <c r="L135" s="118"/>
      <c r="M135" s="118"/>
    </row>
    <row r="136" spans="1:13" ht="12.75">
      <c r="A136" s="41"/>
      <c r="B136" s="59"/>
      <c r="C136" s="7"/>
      <c r="D136" s="100"/>
      <c r="E136" s="59"/>
      <c r="F136" s="41"/>
      <c r="G136" s="41"/>
      <c r="H136" s="66"/>
      <c r="I136" s="66"/>
      <c r="J136" s="37"/>
      <c r="K136" s="38"/>
      <c r="L136" s="118"/>
      <c r="M136" s="118"/>
    </row>
    <row r="137" spans="1:13" ht="12.75">
      <c r="A137" s="41"/>
      <c r="B137" s="59"/>
      <c r="C137" s="7"/>
      <c r="D137" s="100"/>
      <c r="E137" s="59"/>
      <c r="F137" s="41"/>
      <c r="G137" s="41"/>
      <c r="H137" s="66"/>
      <c r="I137" s="66"/>
      <c r="J137" s="37"/>
      <c r="K137" s="38"/>
      <c r="L137" s="118"/>
      <c r="M137" s="118"/>
    </row>
    <row r="138" spans="1:13" ht="12.75">
      <c r="A138" s="41"/>
      <c r="B138" s="59"/>
      <c r="C138" s="7"/>
      <c r="D138" s="100"/>
      <c r="E138" s="59"/>
      <c r="F138" s="41"/>
      <c r="G138" s="41"/>
      <c r="H138" s="66"/>
      <c r="I138" s="66"/>
      <c r="J138" s="37"/>
      <c r="K138" s="38"/>
      <c r="L138" s="118"/>
      <c r="M138" s="118"/>
    </row>
    <row r="139" spans="1:13" ht="12.75">
      <c r="A139" s="41"/>
      <c r="B139" s="59"/>
      <c r="C139" s="7"/>
      <c r="D139" s="100"/>
      <c r="E139" s="59"/>
      <c r="F139" s="41"/>
      <c r="G139" s="41"/>
      <c r="H139" s="66"/>
      <c r="I139" s="66"/>
      <c r="J139" s="37"/>
      <c r="K139" s="38"/>
      <c r="L139" s="118"/>
      <c r="M139" s="118"/>
    </row>
    <row r="140" spans="1:13" ht="12.75">
      <c r="A140" s="41"/>
      <c r="B140" s="59"/>
      <c r="C140" s="7"/>
      <c r="D140" s="100"/>
      <c r="E140" s="59"/>
      <c r="F140" s="41"/>
      <c r="G140" s="41"/>
      <c r="H140" s="66"/>
      <c r="I140" s="66"/>
      <c r="J140" s="37"/>
      <c r="K140" s="38"/>
      <c r="L140" s="118"/>
      <c r="M140" s="118"/>
    </row>
    <row r="141" spans="1:13" ht="12.75">
      <c r="A141" s="41"/>
      <c r="B141" s="59"/>
      <c r="C141" s="7"/>
      <c r="D141" s="100"/>
      <c r="E141" s="59"/>
      <c r="F141" s="41"/>
      <c r="G141" s="41"/>
      <c r="H141" s="66"/>
      <c r="I141" s="66"/>
      <c r="J141" s="37"/>
      <c r="K141" s="38"/>
      <c r="L141" s="118"/>
      <c r="M141" s="118"/>
    </row>
    <row r="142" spans="1:13" ht="12.75">
      <c r="A142" s="41"/>
      <c r="B142" s="59"/>
      <c r="C142" s="7"/>
      <c r="D142" s="100"/>
      <c r="E142" s="59"/>
      <c r="F142" s="41"/>
      <c r="G142" s="41"/>
      <c r="H142" s="66"/>
      <c r="I142" s="66"/>
      <c r="J142" s="37"/>
      <c r="K142" s="38"/>
      <c r="L142" s="118"/>
      <c r="M142" s="118"/>
    </row>
    <row r="143" spans="1:13" ht="12.75">
      <c r="A143" s="41"/>
      <c r="B143" s="59"/>
      <c r="C143" s="7"/>
      <c r="D143" s="100"/>
      <c r="E143" s="59"/>
      <c r="F143" s="41"/>
      <c r="G143" s="41"/>
      <c r="H143" s="66"/>
      <c r="I143" s="66"/>
      <c r="J143" s="37"/>
      <c r="K143" s="38"/>
      <c r="L143" s="118"/>
      <c r="M143" s="118"/>
    </row>
    <row r="144" spans="1:13" ht="12.75">
      <c r="A144" s="41"/>
      <c r="B144" s="59"/>
      <c r="C144" s="7"/>
      <c r="D144" s="100"/>
      <c r="E144" s="59"/>
      <c r="F144" s="41"/>
      <c r="G144" s="41"/>
      <c r="H144" s="66"/>
      <c r="I144" s="66"/>
      <c r="J144" s="37"/>
      <c r="K144" s="38"/>
      <c r="L144" s="118"/>
      <c r="M144" s="118"/>
    </row>
    <row r="145" spans="1:13" ht="12.75">
      <c r="A145" s="41"/>
      <c r="B145" s="59"/>
      <c r="C145" s="7"/>
      <c r="D145" s="100"/>
      <c r="E145" s="59"/>
      <c r="F145" s="41"/>
      <c r="G145" s="41"/>
      <c r="H145" s="66"/>
      <c r="I145" s="66"/>
      <c r="J145" s="37"/>
      <c r="K145" s="38"/>
      <c r="L145" s="118"/>
      <c r="M145" s="118"/>
    </row>
    <row r="146" spans="1:13" ht="12.75">
      <c r="A146" s="41"/>
      <c r="B146" s="59"/>
      <c r="C146" s="7"/>
      <c r="D146" s="100"/>
      <c r="E146" s="59"/>
      <c r="F146" s="41"/>
      <c r="G146" s="41"/>
      <c r="H146" s="66"/>
      <c r="I146" s="66"/>
      <c r="J146" s="37"/>
      <c r="K146" s="38"/>
      <c r="L146" s="118"/>
      <c r="M146" s="118"/>
    </row>
    <row r="147" spans="1:13" ht="12.75">
      <c r="A147" s="41"/>
      <c r="B147" s="59"/>
      <c r="C147" s="7"/>
      <c r="D147" s="100"/>
      <c r="E147" s="59"/>
      <c r="F147" s="41"/>
      <c r="G147" s="41"/>
      <c r="H147" s="66"/>
      <c r="I147" s="66"/>
      <c r="J147" s="37"/>
      <c r="K147" s="38"/>
      <c r="L147" s="118"/>
      <c r="M147" s="118"/>
    </row>
    <row r="148" spans="1:13" ht="12.75">
      <c r="A148" s="41"/>
      <c r="B148" s="59"/>
      <c r="C148" s="7"/>
      <c r="D148" s="100"/>
      <c r="E148" s="59"/>
      <c r="F148" s="41"/>
      <c r="G148" s="41"/>
      <c r="H148" s="66"/>
      <c r="I148" s="66"/>
      <c r="J148" s="37"/>
      <c r="K148" s="38"/>
      <c r="L148" s="118"/>
      <c r="M148" s="118"/>
    </row>
    <row r="149" spans="1:13" ht="12.75">
      <c r="A149" s="41"/>
      <c r="B149" s="59"/>
      <c r="C149" s="7"/>
      <c r="D149" s="100"/>
      <c r="E149" s="59"/>
      <c r="F149" s="41"/>
      <c r="G149" s="41"/>
      <c r="H149" s="66"/>
      <c r="I149" s="66"/>
      <c r="J149" s="37"/>
      <c r="K149" s="38"/>
      <c r="L149" s="118"/>
      <c r="M149" s="118"/>
    </row>
    <row r="150" spans="1:13" ht="12.75">
      <c r="A150" s="41"/>
      <c r="B150" s="59"/>
      <c r="C150" s="7"/>
      <c r="D150" s="100"/>
      <c r="E150" s="59"/>
      <c r="F150" s="41"/>
      <c r="G150" s="41"/>
      <c r="H150" s="66"/>
      <c r="I150" s="66"/>
      <c r="J150" s="37"/>
      <c r="K150" s="38"/>
      <c r="L150" s="118"/>
      <c r="M150" s="118"/>
    </row>
    <row r="151" spans="1:13" ht="12.75">
      <c r="A151" s="41"/>
      <c r="B151" s="59"/>
      <c r="C151" s="7"/>
      <c r="D151" s="100"/>
      <c r="E151" s="59"/>
      <c r="F151" s="41"/>
      <c r="G151" s="41"/>
      <c r="H151" s="66"/>
      <c r="I151" s="66"/>
      <c r="J151" s="37"/>
      <c r="K151" s="38"/>
      <c r="L151" s="118"/>
      <c r="M151" s="118"/>
    </row>
    <row r="152" spans="1:13" ht="12.75">
      <c r="A152" s="41"/>
      <c r="B152" s="59"/>
      <c r="C152" s="7"/>
      <c r="D152" s="100"/>
      <c r="E152" s="59"/>
      <c r="F152" s="41"/>
      <c r="G152" s="41"/>
      <c r="H152" s="66"/>
      <c r="I152" s="66"/>
      <c r="J152" s="37"/>
      <c r="K152" s="38"/>
      <c r="L152" s="118"/>
      <c r="M152" s="118"/>
    </row>
    <row r="153" spans="1:13" ht="12.75">
      <c r="A153" s="41"/>
      <c r="B153" s="59"/>
      <c r="C153" s="7"/>
      <c r="D153" s="100"/>
      <c r="E153" s="59"/>
      <c r="F153" s="41"/>
      <c r="G153" s="41"/>
      <c r="H153" s="66"/>
      <c r="I153" s="66"/>
      <c r="J153" s="37"/>
      <c r="K153" s="38"/>
      <c r="L153" s="118"/>
      <c r="M153" s="118"/>
    </row>
    <row r="154" spans="1:13" ht="12.75">
      <c r="A154" s="41"/>
      <c r="B154" s="59"/>
      <c r="C154" s="7"/>
      <c r="D154" s="100"/>
      <c r="E154" s="59"/>
      <c r="F154" s="41"/>
      <c r="G154" s="41"/>
      <c r="H154" s="66"/>
      <c r="I154" s="66"/>
      <c r="J154" s="37"/>
      <c r="K154" s="38"/>
      <c r="L154" s="118"/>
      <c r="M154" s="118"/>
    </row>
    <row r="155" spans="1:13" ht="12.75">
      <c r="A155" s="41"/>
      <c r="B155" s="59"/>
      <c r="C155" s="7"/>
      <c r="D155" s="100"/>
      <c r="E155" s="59"/>
      <c r="F155" s="41"/>
      <c r="G155" s="41"/>
      <c r="H155" s="66"/>
      <c r="I155" s="66"/>
      <c r="J155" s="37"/>
      <c r="K155" s="38"/>
      <c r="L155" s="118"/>
      <c r="M155" s="118"/>
    </row>
    <row r="156" spans="1:13" ht="12.75">
      <c r="A156" s="41"/>
      <c r="B156" s="59"/>
      <c r="C156" s="7"/>
      <c r="D156" s="100"/>
      <c r="E156" s="59"/>
      <c r="F156" s="41"/>
      <c r="G156" s="41"/>
      <c r="H156" s="66"/>
      <c r="I156" s="66"/>
      <c r="J156" s="37"/>
      <c r="K156" s="38"/>
      <c r="L156" s="118"/>
      <c r="M156" s="118"/>
    </row>
    <row r="157" spans="1:13" ht="12.75">
      <c r="A157" s="41"/>
      <c r="B157" s="59"/>
      <c r="C157" s="7"/>
      <c r="D157" s="100"/>
      <c r="E157" s="59"/>
      <c r="F157" s="41"/>
      <c r="G157" s="41"/>
      <c r="H157" s="66"/>
      <c r="I157" s="66"/>
      <c r="J157" s="37"/>
      <c r="K157" s="38"/>
      <c r="L157" s="118"/>
      <c r="M157" s="118"/>
    </row>
    <row r="158" spans="1:13" ht="12.75">
      <c r="A158" s="41"/>
      <c r="B158" s="59"/>
      <c r="C158" s="7"/>
      <c r="D158" s="100"/>
      <c r="E158" s="59"/>
      <c r="F158" s="41"/>
      <c r="G158" s="41"/>
      <c r="H158" s="66"/>
      <c r="I158" s="66"/>
      <c r="J158" s="37"/>
      <c r="K158" s="38"/>
      <c r="L158" s="118"/>
      <c r="M158" s="118"/>
    </row>
    <row r="159" spans="1:13" ht="12.75">
      <c r="A159" s="41"/>
      <c r="B159" s="59"/>
      <c r="C159" s="7"/>
      <c r="D159" s="100"/>
      <c r="E159" s="59"/>
      <c r="F159" s="41"/>
      <c r="G159" s="41"/>
      <c r="H159" s="66"/>
      <c r="I159" s="66"/>
      <c r="J159" s="37"/>
      <c r="K159" s="38"/>
      <c r="L159" s="118"/>
      <c r="M159" s="118"/>
    </row>
    <row r="160" spans="1:13" ht="12.75">
      <c r="A160" s="41"/>
      <c r="B160" s="59"/>
      <c r="C160" s="7"/>
      <c r="D160" s="100"/>
      <c r="E160" s="59"/>
      <c r="F160" s="41"/>
      <c r="G160" s="41"/>
      <c r="H160" s="66"/>
      <c r="I160" s="66"/>
      <c r="J160" s="37"/>
      <c r="K160" s="38"/>
      <c r="L160" s="118"/>
      <c r="M160" s="118"/>
    </row>
    <row r="161" spans="1:13" ht="12.75">
      <c r="A161" s="41"/>
      <c r="B161" s="59"/>
      <c r="C161" s="7"/>
      <c r="D161" s="100"/>
      <c r="E161" s="59"/>
      <c r="F161" s="41"/>
      <c r="G161" s="41"/>
      <c r="H161" s="66"/>
      <c r="I161" s="66"/>
      <c r="J161" s="37"/>
      <c r="K161" s="38"/>
      <c r="L161" s="118"/>
      <c r="M161" s="118"/>
    </row>
    <row r="162" spans="1:13" ht="12.75">
      <c r="A162" s="41"/>
      <c r="B162" s="59"/>
      <c r="C162" s="7"/>
      <c r="D162" s="100"/>
      <c r="E162" s="59"/>
      <c r="F162" s="41"/>
      <c r="G162" s="41"/>
      <c r="H162" s="66"/>
      <c r="I162" s="66"/>
      <c r="J162" s="37"/>
      <c r="K162" s="38"/>
      <c r="L162" s="118"/>
      <c r="M162" s="118"/>
    </row>
    <row r="163" spans="1:13" ht="12.75">
      <c r="A163" s="41"/>
      <c r="B163" s="59"/>
      <c r="C163" s="7"/>
      <c r="D163" s="100"/>
      <c r="E163" s="59"/>
      <c r="F163" s="41"/>
      <c r="G163" s="41"/>
      <c r="H163" s="66"/>
      <c r="I163" s="66"/>
      <c r="J163" s="37"/>
      <c r="K163" s="38"/>
      <c r="L163" s="118"/>
      <c r="M163" s="118"/>
    </row>
    <row r="164" spans="1:13" ht="12.75">
      <c r="A164" s="41"/>
      <c r="B164" s="59"/>
      <c r="C164" s="7"/>
      <c r="D164" s="100"/>
      <c r="E164" s="59"/>
      <c r="F164" s="41"/>
      <c r="G164" s="41"/>
      <c r="H164" s="66"/>
      <c r="I164" s="66"/>
      <c r="J164" s="37"/>
      <c r="K164" s="38"/>
      <c r="L164" s="118"/>
      <c r="M164" s="118"/>
    </row>
    <row r="165" spans="1:13" ht="12.75">
      <c r="A165" s="41"/>
      <c r="B165" s="59"/>
      <c r="C165" s="7"/>
      <c r="D165" s="100"/>
      <c r="E165" s="59"/>
      <c r="F165" s="41"/>
      <c r="G165" s="41"/>
      <c r="H165" s="66"/>
      <c r="I165" s="66"/>
      <c r="J165" s="37"/>
      <c r="K165" s="38"/>
      <c r="L165" s="118"/>
      <c r="M165" s="118"/>
    </row>
    <row r="166" spans="1:13" ht="12.75">
      <c r="A166" s="41"/>
      <c r="B166" s="59"/>
      <c r="C166" s="7"/>
      <c r="D166" s="100"/>
      <c r="E166" s="59"/>
      <c r="F166" s="41"/>
      <c r="G166" s="41"/>
      <c r="H166" s="66"/>
      <c r="I166" s="66"/>
      <c r="J166" s="37"/>
      <c r="K166" s="38"/>
      <c r="L166" s="118"/>
      <c r="M166" s="118"/>
    </row>
    <row r="167" spans="1:13" ht="12.75">
      <c r="A167" s="41"/>
      <c r="B167" s="59"/>
      <c r="C167" s="7"/>
      <c r="D167" s="100"/>
      <c r="E167" s="59"/>
      <c r="F167" s="41"/>
      <c r="G167" s="41"/>
      <c r="H167" s="66"/>
      <c r="I167" s="66"/>
      <c r="J167" s="37"/>
      <c r="K167" s="38"/>
      <c r="L167" s="118"/>
      <c r="M167" s="118"/>
    </row>
    <row r="168" spans="1:13" ht="12.75">
      <c r="A168" s="41"/>
      <c r="B168" s="59"/>
      <c r="C168" s="7"/>
      <c r="D168" s="100"/>
      <c r="E168" s="59"/>
      <c r="F168" s="41"/>
      <c r="G168" s="41"/>
      <c r="H168" s="66"/>
      <c r="I168" s="66"/>
      <c r="J168" s="37"/>
      <c r="K168" s="38"/>
      <c r="L168" s="118"/>
      <c r="M168" s="118"/>
    </row>
    <row r="169" spans="1:13" ht="12.75">
      <c r="A169" s="41"/>
      <c r="B169" s="59"/>
      <c r="C169" s="7"/>
      <c r="D169" s="100"/>
      <c r="E169" s="59"/>
      <c r="F169" s="41"/>
      <c r="G169" s="41"/>
      <c r="H169" s="66"/>
      <c r="I169" s="66"/>
      <c r="J169" s="37"/>
      <c r="K169" s="38"/>
      <c r="L169" s="118"/>
      <c r="M169" s="118"/>
    </row>
    <row r="170" spans="1:13" ht="12.75">
      <c r="A170" s="41"/>
      <c r="B170" s="59"/>
      <c r="C170" s="7"/>
      <c r="D170" s="100"/>
      <c r="E170" s="59"/>
      <c r="F170" s="41"/>
      <c r="G170" s="41"/>
      <c r="H170" s="66"/>
      <c r="I170" s="66"/>
      <c r="J170" s="37"/>
      <c r="K170" s="38"/>
      <c r="L170" s="118"/>
      <c r="M170" s="118"/>
    </row>
    <row r="171" spans="1:13" ht="12.75">
      <c r="A171" s="41"/>
      <c r="B171" s="59"/>
      <c r="C171" s="7"/>
      <c r="D171" s="100"/>
      <c r="E171" s="59"/>
      <c r="F171" s="41"/>
      <c r="G171" s="41"/>
      <c r="H171" s="66"/>
      <c r="I171" s="66"/>
      <c r="J171" s="37"/>
      <c r="K171" s="38"/>
      <c r="L171" s="118"/>
      <c r="M171" s="118"/>
    </row>
    <row r="172" spans="1:13" ht="12.75">
      <c r="A172" s="41"/>
      <c r="B172" s="59"/>
      <c r="C172" s="7"/>
      <c r="D172" s="100"/>
      <c r="E172" s="59"/>
      <c r="F172" s="41"/>
      <c r="G172" s="41"/>
      <c r="H172" s="66"/>
      <c r="I172" s="66"/>
      <c r="J172" s="37"/>
      <c r="K172" s="38"/>
      <c r="L172" s="118"/>
      <c r="M172" s="118"/>
    </row>
    <row r="173" spans="1:13" ht="12.75">
      <c r="A173" s="41"/>
      <c r="B173" s="59"/>
      <c r="C173" s="7"/>
      <c r="D173" s="100"/>
      <c r="E173" s="59"/>
      <c r="F173" s="41"/>
      <c r="G173" s="41"/>
      <c r="H173" s="66"/>
      <c r="I173" s="66"/>
      <c r="J173" s="37"/>
      <c r="K173" s="38"/>
      <c r="L173" s="118"/>
      <c r="M173" s="118"/>
    </row>
    <row r="174" spans="1:13" ht="12.75">
      <c r="A174" s="41"/>
      <c r="B174" s="59"/>
      <c r="C174" s="7"/>
      <c r="D174" s="100"/>
      <c r="E174" s="59"/>
      <c r="F174" s="41"/>
      <c r="G174" s="41"/>
      <c r="H174" s="66"/>
      <c r="I174" s="66"/>
      <c r="J174" s="37"/>
      <c r="K174" s="38"/>
      <c r="L174" s="118"/>
      <c r="M174" s="118"/>
    </row>
    <row r="175" spans="1:13" ht="12.75">
      <c r="A175" s="41"/>
      <c r="B175" s="59"/>
      <c r="C175" s="7"/>
      <c r="D175" s="100"/>
      <c r="E175" s="59"/>
      <c r="F175" s="41"/>
      <c r="G175" s="41"/>
      <c r="H175" s="66"/>
      <c r="I175" s="66"/>
      <c r="J175" s="37"/>
      <c r="K175" s="38"/>
      <c r="L175" s="118"/>
      <c r="M175" s="118"/>
    </row>
    <row r="176" spans="1:13" ht="12.75">
      <c r="A176" s="41"/>
      <c r="B176" s="59"/>
      <c r="C176" s="7"/>
      <c r="D176" s="100"/>
      <c r="E176" s="59"/>
      <c r="F176" s="41"/>
      <c r="G176" s="41"/>
      <c r="H176" s="66"/>
      <c r="I176" s="66"/>
      <c r="J176" s="37"/>
      <c r="K176" s="38"/>
      <c r="L176" s="118"/>
      <c r="M176" s="118"/>
    </row>
    <row r="177" spans="1:13" ht="12.75">
      <c r="A177" s="41"/>
      <c r="B177" s="59"/>
      <c r="C177" s="7"/>
      <c r="D177" s="100"/>
      <c r="E177" s="59"/>
      <c r="F177" s="41"/>
      <c r="G177" s="41"/>
      <c r="H177" s="66"/>
      <c r="I177" s="66"/>
      <c r="J177" s="37"/>
      <c r="K177" s="38"/>
      <c r="L177" s="118"/>
      <c r="M177" s="118"/>
    </row>
    <row r="178" spans="1:13" ht="12.75">
      <c r="A178" s="41"/>
      <c r="B178" s="59"/>
      <c r="C178" s="7"/>
      <c r="D178" s="100"/>
      <c r="E178" s="59"/>
      <c r="F178" s="41"/>
      <c r="G178" s="41"/>
      <c r="H178" s="66"/>
      <c r="I178" s="66"/>
      <c r="J178" s="37"/>
      <c r="K178" s="38"/>
      <c r="L178" s="118"/>
      <c r="M178" s="118"/>
    </row>
    <row r="179" spans="1:13" ht="12.75">
      <c r="A179" s="41"/>
      <c r="B179" s="59"/>
      <c r="C179" s="7"/>
      <c r="D179" s="100"/>
      <c r="E179" s="59"/>
      <c r="F179" s="41"/>
      <c r="G179" s="41"/>
      <c r="H179" s="66"/>
      <c r="I179" s="66"/>
      <c r="J179" s="37"/>
      <c r="K179" s="38"/>
      <c r="L179" s="118"/>
      <c r="M179" s="118"/>
    </row>
    <row r="180" spans="1:13" ht="12.75">
      <c r="A180" s="41"/>
      <c r="B180" s="59"/>
      <c r="C180" s="7"/>
      <c r="D180" s="100"/>
      <c r="E180" s="59"/>
      <c r="F180" s="41"/>
      <c r="G180" s="41"/>
      <c r="H180" s="66"/>
      <c r="I180" s="66"/>
      <c r="J180" s="37"/>
      <c r="K180" s="38"/>
      <c r="L180" s="118"/>
      <c r="M180" s="118"/>
    </row>
    <row r="181" spans="1:13" ht="12.75">
      <c r="A181" s="41"/>
      <c r="B181" s="59"/>
      <c r="C181" s="7"/>
      <c r="D181" s="100"/>
      <c r="E181" s="59"/>
      <c r="F181" s="41"/>
      <c r="G181" s="41"/>
      <c r="H181" s="66"/>
      <c r="I181" s="66"/>
      <c r="J181" s="37"/>
      <c r="K181" s="38"/>
      <c r="L181" s="118"/>
      <c r="M181" s="118"/>
    </row>
    <row r="182" spans="1:13" ht="12.75">
      <c r="A182" s="41"/>
      <c r="B182" s="59"/>
      <c r="C182" s="7"/>
      <c r="D182" s="100"/>
      <c r="E182" s="59"/>
      <c r="F182" s="41"/>
      <c r="G182" s="41"/>
      <c r="H182" s="66"/>
      <c r="I182" s="66"/>
      <c r="J182" s="37"/>
      <c r="K182" s="38"/>
      <c r="L182" s="118"/>
      <c r="M182" s="118"/>
    </row>
    <row r="183" spans="1:13" ht="12.75">
      <c r="A183" s="41"/>
      <c r="B183" s="59"/>
      <c r="C183" s="7"/>
      <c r="D183" s="100"/>
      <c r="E183" s="59"/>
      <c r="F183" s="41"/>
      <c r="G183" s="41"/>
      <c r="H183" s="66"/>
      <c r="I183" s="66"/>
      <c r="J183" s="37"/>
      <c r="K183" s="38"/>
      <c r="L183" s="118"/>
      <c r="M183" s="118"/>
    </row>
    <row r="184" spans="1:13" ht="12.75">
      <c r="A184" s="41"/>
      <c r="B184" s="59"/>
      <c r="C184" s="7"/>
      <c r="D184" s="100"/>
      <c r="E184" s="59"/>
      <c r="F184" s="41"/>
      <c r="G184" s="41"/>
      <c r="H184" s="66"/>
      <c r="I184" s="66"/>
      <c r="J184" s="37"/>
      <c r="K184" s="38"/>
      <c r="L184" s="118"/>
      <c r="M184" s="118"/>
    </row>
    <row r="185" spans="1:13" ht="12.75">
      <c r="A185" s="41"/>
      <c r="B185" s="59"/>
      <c r="C185" s="7"/>
      <c r="D185" s="100"/>
      <c r="E185" s="59"/>
      <c r="F185" s="41"/>
      <c r="G185" s="41"/>
      <c r="H185" s="66"/>
      <c r="I185" s="66"/>
      <c r="J185" s="37"/>
      <c r="K185" s="38"/>
      <c r="L185" s="118"/>
      <c r="M185" s="118"/>
    </row>
    <row r="186" spans="1:13" ht="12.75">
      <c r="A186" s="41"/>
      <c r="B186" s="59"/>
      <c r="C186" s="7"/>
      <c r="D186" s="100"/>
      <c r="E186" s="59"/>
      <c r="F186" s="41"/>
      <c r="G186" s="41"/>
      <c r="H186" s="66"/>
      <c r="I186" s="66"/>
      <c r="J186" s="37"/>
      <c r="K186" s="38"/>
      <c r="L186" s="118"/>
      <c r="M186" s="118"/>
    </row>
    <row r="187" spans="1:13" ht="12.75">
      <c r="A187" s="41"/>
      <c r="B187" s="59"/>
      <c r="C187" s="7"/>
      <c r="D187" s="100"/>
      <c r="E187" s="59"/>
      <c r="F187" s="41"/>
      <c r="G187" s="41"/>
      <c r="H187" s="66"/>
      <c r="I187" s="66"/>
      <c r="J187" s="37"/>
      <c r="K187" s="38"/>
      <c r="L187" s="118"/>
      <c r="M187" s="118"/>
    </row>
    <row r="188" spans="1:13" ht="12.75">
      <c r="A188" s="41"/>
      <c r="B188" s="59"/>
      <c r="C188" s="7"/>
      <c r="D188" s="100"/>
      <c r="E188" s="59"/>
      <c r="F188" s="41"/>
      <c r="G188" s="41"/>
      <c r="H188" s="66"/>
      <c r="I188" s="66"/>
      <c r="J188" s="37"/>
      <c r="K188" s="38"/>
      <c r="L188" s="118"/>
      <c r="M188" s="118"/>
    </row>
    <row r="189" spans="1:13" ht="12.75">
      <c r="A189" s="41"/>
      <c r="B189" s="59"/>
      <c r="C189" s="7"/>
      <c r="D189" s="100"/>
      <c r="E189" s="59"/>
      <c r="F189" s="41"/>
      <c r="G189" s="41"/>
      <c r="H189" s="66"/>
      <c r="I189" s="66"/>
      <c r="J189" s="37"/>
      <c r="K189" s="38"/>
      <c r="L189" s="118"/>
      <c r="M189" s="118"/>
    </row>
    <row r="190" spans="1:13" ht="12.75">
      <c r="A190" s="41"/>
      <c r="B190" s="59"/>
      <c r="C190" s="7"/>
      <c r="D190" s="100"/>
      <c r="E190" s="59"/>
      <c r="F190" s="41"/>
      <c r="G190" s="41"/>
      <c r="H190" s="66"/>
      <c r="I190" s="66"/>
      <c r="J190" s="37"/>
      <c r="K190" s="38"/>
      <c r="L190" s="118"/>
      <c r="M190" s="118"/>
    </row>
    <row r="191" spans="1:13" ht="12.75">
      <c r="A191" s="41"/>
      <c r="B191" s="59"/>
      <c r="C191" s="7"/>
      <c r="D191" s="100"/>
      <c r="E191" s="59"/>
      <c r="F191" s="41"/>
      <c r="G191" s="41"/>
      <c r="H191" s="66"/>
      <c r="I191" s="66"/>
      <c r="J191" s="37"/>
      <c r="K191" s="38"/>
      <c r="L191" s="118"/>
      <c r="M191" s="118"/>
    </row>
    <row r="192" spans="1:13" ht="12.75">
      <c r="A192" s="41"/>
      <c r="B192" s="59"/>
      <c r="C192" s="7"/>
      <c r="D192" s="100"/>
      <c r="E192" s="59"/>
      <c r="F192" s="41"/>
      <c r="G192" s="41"/>
      <c r="H192" s="66"/>
      <c r="I192" s="66"/>
      <c r="J192" s="37"/>
      <c r="K192" s="38"/>
      <c r="L192" s="118"/>
      <c r="M192" s="118"/>
    </row>
    <row r="193" spans="1:13" ht="12.75">
      <c r="A193" s="41"/>
      <c r="B193" s="59"/>
      <c r="C193" s="7"/>
      <c r="D193" s="100"/>
      <c r="E193" s="59"/>
      <c r="F193" s="41"/>
      <c r="G193" s="41"/>
      <c r="H193" s="66"/>
      <c r="I193" s="66"/>
      <c r="J193" s="37"/>
      <c r="K193" s="38"/>
      <c r="L193" s="118"/>
      <c r="M193" s="118"/>
    </row>
    <row r="194" spans="1:13" ht="12.75">
      <c r="A194" s="41"/>
      <c r="B194" s="59"/>
      <c r="C194" s="7"/>
      <c r="D194" s="100"/>
      <c r="E194" s="59"/>
      <c r="F194" s="41"/>
      <c r="G194" s="41"/>
      <c r="H194" s="66"/>
      <c r="I194" s="66"/>
      <c r="J194" s="37"/>
      <c r="K194" s="38"/>
      <c r="L194" s="118"/>
      <c r="M194" s="118"/>
    </row>
    <row r="195" spans="1:13" ht="12.75">
      <c r="A195" s="41"/>
      <c r="B195" s="59"/>
      <c r="C195" s="7"/>
      <c r="D195" s="100"/>
      <c r="E195" s="59"/>
      <c r="F195" s="41"/>
      <c r="G195" s="41"/>
      <c r="H195" s="66"/>
      <c r="I195" s="66"/>
      <c r="J195" s="37"/>
      <c r="K195" s="38"/>
      <c r="L195" s="118"/>
      <c r="M195" s="118"/>
    </row>
    <row r="196" spans="1:13" ht="12.75">
      <c r="A196" s="41"/>
      <c r="B196" s="59"/>
      <c r="C196" s="7"/>
      <c r="D196" s="100"/>
      <c r="E196" s="59"/>
      <c r="F196" s="41"/>
      <c r="G196" s="41"/>
      <c r="H196" s="66"/>
      <c r="I196" s="66"/>
      <c r="J196" s="37"/>
      <c r="K196" s="38"/>
      <c r="L196" s="118"/>
      <c r="M196" s="118"/>
    </row>
    <row r="197" spans="1:13" ht="12.75">
      <c r="A197" s="41"/>
      <c r="B197" s="59"/>
      <c r="C197" s="7"/>
      <c r="D197" s="100"/>
      <c r="E197" s="59"/>
      <c r="F197" s="41"/>
      <c r="G197" s="41"/>
      <c r="H197" s="66"/>
      <c r="I197" s="66"/>
      <c r="J197" s="37"/>
      <c r="K197" s="38"/>
      <c r="L197" s="118"/>
      <c r="M197" s="118"/>
    </row>
  </sheetData>
  <sheetProtection/>
  <mergeCells count="6">
    <mergeCell ref="A3:D3"/>
    <mergeCell ref="E3:I3"/>
    <mergeCell ref="J3:K3"/>
    <mergeCell ref="A4:D4"/>
    <mergeCell ref="J4:M5"/>
    <mergeCell ref="A5:D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6"/>
  <sheetViews>
    <sheetView zoomScalePageLayoutView="0" workbookViewId="0" topLeftCell="A1">
      <pane ySplit="4" topLeftCell="A218" activePane="bottomLeft" state="frozen"/>
      <selection pane="topLeft" activeCell="A1" sqref="A1"/>
      <selection pane="bottomLeft" activeCell="F1" sqref="F1:F16384"/>
    </sheetView>
  </sheetViews>
  <sheetFormatPr defaultColWidth="9.140625" defaultRowHeight="12.75"/>
  <cols>
    <col min="1" max="1" width="23.421875" style="0" customWidth="1"/>
    <col min="2" max="2" width="19.00390625" style="9" customWidth="1"/>
    <col min="3" max="3" width="10.421875" style="9" customWidth="1"/>
    <col min="4" max="4" width="10.8515625" style="9" customWidth="1"/>
    <col min="5" max="5" width="10.140625" style="9" customWidth="1"/>
    <col min="6" max="6" width="21.140625" style="0" customWidth="1"/>
    <col min="7" max="7" width="10.140625" style="0" customWidth="1"/>
    <col min="8" max="8" width="12.140625" style="19" customWidth="1"/>
    <col min="9" max="9" width="19.7109375" style="17" customWidth="1"/>
    <col min="10" max="10" width="13.28125" style="0" customWidth="1"/>
  </cols>
  <sheetData>
    <row r="1" spans="1:5" ht="15.75">
      <c r="A1" s="2" t="s">
        <v>2789</v>
      </c>
      <c r="B1" s="8"/>
      <c r="C1" s="8"/>
      <c r="E1" s="2" t="s">
        <v>3790</v>
      </c>
    </row>
    <row r="2" spans="1:4" ht="15.75">
      <c r="A2" s="2" t="s">
        <v>2790</v>
      </c>
      <c r="B2" s="8"/>
      <c r="C2" s="8"/>
      <c r="D2" t="s">
        <v>5921</v>
      </c>
    </row>
    <row r="3" spans="6:8" ht="18.75" thickBot="1">
      <c r="F3" s="170" t="s">
        <v>1658</v>
      </c>
      <c r="G3" s="170"/>
      <c r="H3" s="170"/>
    </row>
    <row r="4" spans="1:9" s="1" customFormat="1" ht="39" thickBot="1">
      <c r="A4" s="5" t="s">
        <v>2791</v>
      </c>
      <c r="B4" s="10" t="s">
        <v>2792</v>
      </c>
      <c r="C4" s="10" t="s">
        <v>1123</v>
      </c>
      <c r="D4" s="10" t="s">
        <v>2793</v>
      </c>
      <c r="E4" s="10" t="s">
        <v>2794</v>
      </c>
      <c r="F4" s="6" t="s">
        <v>2795</v>
      </c>
      <c r="G4" s="6" t="s">
        <v>5889</v>
      </c>
      <c r="H4" s="20" t="s">
        <v>5352</v>
      </c>
      <c r="I4" s="18" t="s">
        <v>5663</v>
      </c>
    </row>
    <row r="5" spans="1:9" s="24" customFormat="1" ht="38.25" customHeight="1">
      <c r="A5" s="3" t="s">
        <v>3269</v>
      </c>
      <c r="B5" s="13" t="s">
        <v>94</v>
      </c>
      <c r="C5" s="13" t="s">
        <v>3098</v>
      </c>
      <c r="D5" s="14">
        <v>38722</v>
      </c>
      <c r="E5" s="13" t="s">
        <v>2474</v>
      </c>
      <c r="F5" s="3" t="s">
        <v>95</v>
      </c>
      <c r="G5" s="3" t="s">
        <v>2319</v>
      </c>
      <c r="H5" s="22">
        <v>70906.34</v>
      </c>
      <c r="I5" s="16" t="s">
        <v>5979</v>
      </c>
    </row>
    <row r="6" spans="1:9" s="24" customFormat="1" ht="38.25" customHeight="1">
      <c r="A6" s="3" t="s">
        <v>5568</v>
      </c>
      <c r="B6" s="13" t="s">
        <v>5569</v>
      </c>
      <c r="C6" s="13" t="s">
        <v>5356</v>
      </c>
      <c r="D6" s="14">
        <v>38722</v>
      </c>
      <c r="E6" s="13" t="s">
        <v>5629</v>
      </c>
      <c r="F6" s="3" t="s">
        <v>5570</v>
      </c>
      <c r="G6" s="3" t="s">
        <v>1330</v>
      </c>
      <c r="H6" s="22" t="s">
        <v>5542</v>
      </c>
      <c r="I6" s="16" t="s">
        <v>758</v>
      </c>
    </row>
    <row r="7" spans="1:9" s="24" customFormat="1" ht="38.25" customHeight="1">
      <c r="A7" s="3" t="s">
        <v>5543</v>
      </c>
      <c r="B7" s="13" t="s">
        <v>5544</v>
      </c>
      <c r="C7" s="13" t="s">
        <v>5357</v>
      </c>
      <c r="D7" s="14">
        <v>38722</v>
      </c>
      <c r="E7" s="13" t="s">
        <v>2475</v>
      </c>
      <c r="F7" s="3" t="s">
        <v>5545</v>
      </c>
      <c r="G7" s="3" t="s">
        <v>1885</v>
      </c>
      <c r="H7" s="22">
        <v>25086.65</v>
      </c>
      <c r="I7" s="16" t="s">
        <v>5998</v>
      </c>
    </row>
    <row r="8" spans="1:9" s="24" customFormat="1" ht="38.25" customHeight="1">
      <c r="A8" s="3" t="s">
        <v>4712</v>
      </c>
      <c r="B8" s="13" t="s">
        <v>1868</v>
      </c>
      <c r="C8" s="13" t="s">
        <v>5358</v>
      </c>
      <c r="D8" s="14">
        <v>38722</v>
      </c>
      <c r="E8" s="13" t="s">
        <v>2474</v>
      </c>
      <c r="F8" s="3" t="s">
        <v>1886</v>
      </c>
      <c r="G8" s="3" t="s">
        <v>2319</v>
      </c>
      <c r="H8" s="22" t="s">
        <v>2583</v>
      </c>
      <c r="I8" s="16" t="s">
        <v>353</v>
      </c>
    </row>
    <row r="9" spans="1:9" s="24" customFormat="1" ht="38.25" customHeight="1">
      <c r="A9" s="3" t="s">
        <v>5519</v>
      </c>
      <c r="B9" s="13" t="s">
        <v>5520</v>
      </c>
      <c r="C9" s="13" t="s">
        <v>5359</v>
      </c>
      <c r="D9" s="14">
        <v>38722</v>
      </c>
      <c r="E9" s="13" t="s">
        <v>3436</v>
      </c>
      <c r="F9" s="3" t="s">
        <v>5521</v>
      </c>
      <c r="G9" s="3" t="s">
        <v>1330</v>
      </c>
      <c r="H9" s="22">
        <v>115025.49</v>
      </c>
      <c r="I9" s="16" t="s">
        <v>350</v>
      </c>
    </row>
    <row r="10" spans="1:9" s="24" customFormat="1" ht="38.25" customHeight="1">
      <c r="A10" s="3" t="s">
        <v>5522</v>
      </c>
      <c r="B10" s="13" t="s">
        <v>5922</v>
      </c>
      <c r="C10" s="13" t="s">
        <v>5360</v>
      </c>
      <c r="D10" s="14">
        <v>38722</v>
      </c>
      <c r="E10" s="13" t="s">
        <v>2475</v>
      </c>
      <c r="F10" s="3" t="s">
        <v>5923</v>
      </c>
      <c r="G10" s="3" t="s">
        <v>3084</v>
      </c>
      <c r="H10" s="22">
        <v>140245.94</v>
      </c>
      <c r="I10" s="16" t="s">
        <v>5924</v>
      </c>
    </row>
    <row r="11" spans="1:9" s="24" customFormat="1" ht="38.25" customHeight="1">
      <c r="A11" s="3" t="s">
        <v>2476</v>
      </c>
      <c r="B11" s="13" t="s">
        <v>2477</v>
      </c>
      <c r="C11" s="13" t="s">
        <v>2478</v>
      </c>
      <c r="D11" s="14">
        <v>38729</v>
      </c>
      <c r="E11" s="13" t="s">
        <v>5629</v>
      </c>
      <c r="F11" s="3" t="s">
        <v>73</v>
      </c>
      <c r="G11" s="3" t="s">
        <v>74</v>
      </c>
      <c r="H11" s="22" t="s">
        <v>75</v>
      </c>
      <c r="I11" s="16" t="s">
        <v>76</v>
      </c>
    </row>
    <row r="12" spans="1:9" s="24" customFormat="1" ht="38.25" customHeight="1">
      <c r="A12" s="3" t="s">
        <v>77</v>
      </c>
      <c r="B12" s="13" t="s">
        <v>78</v>
      </c>
      <c r="C12" s="13" t="s">
        <v>79</v>
      </c>
      <c r="D12" s="14">
        <v>38729</v>
      </c>
      <c r="E12" s="13" t="s">
        <v>1806</v>
      </c>
      <c r="F12" s="3" t="s">
        <v>80</v>
      </c>
      <c r="G12" s="3" t="s">
        <v>1330</v>
      </c>
      <c r="H12" s="22" t="s">
        <v>3259</v>
      </c>
      <c r="I12" s="16" t="s">
        <v>353</v>
      </c>
    </row>
    <row r="13" spans="1:9" s="24" customFormat="1" ht="38.25" customHeight="1">
      <c r="A13" s="3" t="s">
        <v>3260</v>
      </c>
      <c r="B13" s="13" t="s">
        <v>3261</v>
      </c>
      <c r="C13" s="13" t="s">
        <v>3262</v>
      </c>
      <c r="D13" s="14">
        <v>38729</v>
      </c>
      <c r="E13" s="13" t="s">
        <v>2444</v>
      </c>
      <c r="F13" s="3" t="s">
        <v>3263</v>
      </c>
      <c r="G13" s="3" t="s">
        <v>2319</v>
      </c>
      <c r="H13" s="22">
        <v>131774.21</v>
      </c>
      <c r="I13" s="16" t="s">
        <v>353</v>
      </c>
    </row>
    <row r="14" spans="1:9" s="24" customFormat="1" ht="38.25" customHeight="1">
      <c r="A14" s="3" t="s">
        <v>6</v>
      </c>
      <c r="B14" s="13" t="s">
        <v>7</v>
      </c>
      <c r="C14" s="13" t="s">
        <v>8</v>
      </c>
      <c r="D14" s="14">
        <v>38729</v>
      </c>
      <c r="E14" s="13" t="s">
        <v>2444</v>
      </c>
      <c r="F14" s="3" t="s">
        <v>9</v>
      </c>
      <c r="G14" s="3" t="s">
        <v>2319</v>
      </c>
      <c r="H14" s="22" t="s">
        <v>5719</v>
      </c>
      <c r="I14" s="16" t="s">
        <v>353</v>
      </c>
    </row>
    <row r="15" spans="1:9" s="24" customFormat="1" ht="38.25" customHeight="1">
      <c r="A15" s="3" t="s">
        <v>444</v>
      </c>
      <c r="B15" s="13" t="s">
        <v>445</v>
      </c>
      <c r="C15" s="13" t="s">
        <v>446</v>
      </c>
      <c r="D15" s="14">
        <v>38729</v>
      </c>
      <c r="E15" s="13" t="s">
        <v>3925</v>
      </c>
      <c r="F15" s="3" t="s">
        <v>447</v>
      </c>
      <c r="G15" s="3" t="s">
        <v>1330</v>
      </c>
      <c r="H15" s="22" t="s">
        <v>553</v>
      </c>
      <c r="I15" s="16" t="s">
        <v>353</v>
      </c>
    </row>
    <row r="16" spans="1:9" s="24" customFormat="1" ht="38.25" customHeight="1">
      <c r="A16" s="3" t="s">
        <v>6041</v>
      </c>
      <c r="B16" s="13" t="s">
        <v>4029</v>
      </c>
      <c r="C16" s="13" t="s">
        <v>4030</v>
      </c>
      <c r="D16" s="14">
        <v>38729</v>
      </c>
      <c r="E16" s="13" t="s">
        <v>1806</v>
      </c>
      <c r="F16" s="3" t="s">
        <v>4031</v>
      </c>
      <c r="G16" s="3" t="s">
        <v>1330</v>
      </c>
      <c r="H16" s="22" t="s">
        <v>4032</v>
      </c>
      <c r="I16" s="16" t="s">
        <v>353</v>
      </c>
    </row>
    <row r="17" spans="1:9" s="24" customFormat="1" ht="38.25" customHeight="1">
      <c r="A17" s="3" t="s">
        <v>4033</v>
      </c>
      <c r="B17" s="13" t="s">
        <v>997</v>
      </c>
      <c r="C17" s="13" t="s">
        <v>998</v>
      </c>
      <c r="D17" s="14">
        <v>38729</v>
      </c>
      <c r="E17" s="13" t="s">
        <v>1807</v>
      </c>
      <c r="F17" s="3" t="s">
        <v>3487</v>
      </c>
      <c r="G17" s="3" t="s">
        <v>3084</v>
      </c>
      <c r="H17" s="22" t="s">
        <v>5171</v>
      </c>
      <c r="I17" s="16" t="s">
        <v>428</v>
      </c>
    </row>
    <row r="18" spans="1:9" s="24" customFormat="1" ht="38.25" customHeight="1">
      <c r="A18" s="3" t="s">
        <v>429</v>
      </c>
      <c r="B18" s="13" t="s">
        <v>430</v>
      </c>
      <c r="C18" s="13" t="s">
        <v>431</v>
      </c>
      <c r="D18" s="14">
        <v>38729</v>
      </c>
      <c r="E18" s="13" t="s">
        <v>1808</v>
      </c>
      <c r="F18" s="3" t="s">
        <v>4067</v>
      </c>
      <c r="G18" s="3" t="s">
        <v>5668</v>
      </c>
      <c r="H18" s="22" t="s">
        <v>4068</v>
      </c>
      <c r="I18" s="16" t="s">
        <v>4069</v>
      </c>
    </row>
    <row r="19" spans="1:9" s="24" customFormat="1" ht="38.25" customHeight="1">
      <c r="A19" s="3" t="s">
        <v>2104</v>
      </c>
      <c r="B19" s="13" t="s">
        <v>2105</v>
      </c>
      <c r="C19" s="13" t="s">
        <v>2449</v>
      </c>
      <c r="D19" s="14">
        <v>38743</v>
      </c>
      <c r="E19" s="13" t="s">
        <v>2474</v>
      </c>
      <c r="F19" s="3" t="s">
        <v>3704</v>
      </c>
      <c r="G19" s="3" t="s">
        <v>2319</v>
      </c>
      <c r="H19" s="22">
        <v>71713.23</v>
      </c>
      <c r="I19" s="16" t="s">
        <v>2652</v>
      </c>
    </row>
    <row r="20" spans="1:9" s="24" customFormat="1" ht="38.25" customHeight="1">
      <c r="A20" s="3" t="s">
        <v>5892</v>
      </c>
      <c r="B20" s="13" t="s">
        <v>779</v>
      </c>
      <c r="C20" s="13" t="s">
        <v>780</v>
      </c>
      <c r="D20" s="14">
        <v>38743</v>
      </c>
      <c r="E20" s="13" t="s">
        <v>2474</v>
      </c>
      <c r="F20" s="3" t="s">
        <v>781</v>
      </c>
      <c r="G20" s="3" t="s">
        <v>2319</v>
      </c>
      <c r="H20" s="22">
        <v>96350</v>
      </c>
      <c r="I20" s="16" t="s">
        <v>353</v>
      </c>
    </row>
    <row r="21" spans="1:9" s="24" customFormat="1" ht="38.25" customHeight="1">
      <c r="A21" s="3" t="s">
        <v>782</v>
      </c>
      <c r="B21" s="13" t="s">
        <v>1802</v>
      </c>
      <c r="C21" s="13" t="s">
        <v>1803</v>
      </c>
      <c r="D21" s="14">
        <v>38743</v>
      </c>
      <c r="E21" s="13" t="s">
        <v>4052</v>
      </c>
      <c r="F21" s="3" t="s">
        <v>1804</v>
      </c>
      <c r="G21" s="3" t="s">
        <v>3999</v>
      </c>
      <c r="H21" s="22">
        <v>78585.64</v>
      </c>
      <c r="I21" s="16" t="s">
        <v>1805</v>
      </c>
    </row>
    <row r="22" spans="1:9" s="24" customFormat="1" ht="38.25" customHeight="1">
      <c r="A22" s="3" t="s">
        <v>1838</v>
      </c>
      <c r="B22" s="13" t="s">
        <v>1839</v>
      </c>
      <c r="C22" s="13" t="s">
        <v>1840</v>
      </c>
      <c r="D22" s="14">
        <v>38743</v>
      </c>
      <c r="E22" s="13" t="s">
        <v>1806</v>
      </c>
      <c r="F22" s="3" t="s">
        <v>5541</v>
      </c>
      <c r="G22" s="3" t="s">
        <v>1330</v>
      </c>
      <c r="H22" s="22">
        <v>94020.13</v>
      </c>
      <c r="I22" s="16" t="s">
        <v>1589</v>
      </c>
    </row>
    <row r="23" spans="1:9" s="24" customFormat="1" ht="38.25" customHeight="1">
      <c r="A23" s="3" t="s">
        <v>1667</v>
      </c>
      <c r="B23" s="13" t="s">
        <v>5443</v>
      </c>
      <c r="C23" s="13" t="s">
        <v>4351</v>
      </c>
      <c r="D23" s="14">
        <v>38743</v>
      </c>
      <c r="E23" s="13" t="s">
        <v>2444</v>
      </c>
      <c r="F23" s="3" t="s">
        <v>3562</v>
      </c>
      <c r="G23" s="3" t="s">
        <v>5880</v>
      </c>
      <c r="H23" s="22">
        <v>113865.55</v>
      </c>
      <c r="I23" s="16" t="s">
        <v>3237</v>
      </c>
    </row>
    <row r="24" spans="1:9" s="24" customFormat="1" ht="38.25" customHeight="1">
      <c r="A24" s="3" t="s">
        <v>3563</v>
      </c>
      <c r="B24" s="13" t="s">
        <v>3564</v>
      </c>
      <c r="C24" s="13" t="s">
        <v>5546</v>
      </c>
      <c r="D24" s="14">
        <v>38743</v>
      </c>
      <c r="E24" s="13" t="s">
        <v>2317</v>
      </c>
      <c r="F24" s="3" t="s">
        <v>5547</v>
      </c>
      <c r="G24" s="3" t="s">
        <v>5978</v>
      </c>
      <c r="H24" s="22">
        <v>74014.81</v>
      </c>
      <c r="I24" s="16" t="s">
        <v>5979</v>
      </c>
    </row>
    <row r="25" spans="1:9" s="24" customFormat="1" ht="38.25" customHeight="1">
      <c r="A25" s="3" t="s">
        <v>5548</v>
      </c>
      <c r="B25" s="13" t="s">
        <v>5549</v>
      </c>
      <c r="C25" s="13" t="s">
        <v>5550</v>
      </c>
      <c r="D25" s="14">
        <v>38743</v>
      </c>
      <c r="E25" s="13" t="s">
        <v>2515</v>
      </c>
      <c r="F25" s="3" t="s">
        <v>5551</v>
      </c>
      <c r="G25" s="3" t="s">
        <v>5552</v>
      </c>
      <c r="H25" s="22" t="s">
        <v>5553</v>
      </c>
      <c r="I25" s="16" t="s">
        <v>353</v>
      </c>
    </row>
    <row r="26" spans="1:9" s="24" customFormat="1" ht="38.25" customHeight="1">
      <c r="A26" s="3" t="s">
        <v>1838</v>
      </c>
      <c r="B26" s="13" t="s">
        <v>5554</v>
      </c>
      <c r="C26" s="13" t="s">
        <v>5555</v>
      </c>
      <c r="D26" s="171" t="s">
        <v>4051</v>
      </c>
      <c r="E26" s="171"/>
      <c r="F26" s="171"/>
      <c r="G26" s="3" t="s">
        <v>1330</v>
      </c>
      <c r="H26" s="22">
        <v>13100</v>
      </c>
      <c r="I26" s="16" t="s">
        <v>1144</v>
      </c>
    </row>
    <row r="27" spans="1:9" s="24" customFormat="1" ht="38.25" customHeight="1">
      <c r="A27" s="3" t="s">
        <v>4053</v>
      </c>
      <c r="B27" s="13" t="s">
        <v>4054</v>
      </c>
      <c r="C27" s="13" t="s">
        <v>4055</v>
      </c>
      <c r="D27" s="14">
        <v>38764</v>
      </c>
      <c r="E27" s="14" t="s">
        <v>2444</v>
      </c>
      <c r="F27" s="14" t="s">
        <v>4056</v>
      </c>
      <c r="G27" s="3" t="s">
        <v>2319</v>
      </c>
      <c r="H27" s="22">
        <v>80400.35</v>
      </c>
      <c r="I27" s="16" t="s">
        <v>353</v>
      </c>
    </row>
    <row r="28" spans="1:9" s="24" customFormat="1" ht="38.25" customHeight="1">
      <c r="A28" s="3" t="s">
        <v>3663</v>
      </c>
      <c r="B28" s="13" t="s">
        <v>3664</v>
      </c>
      <c r="C28" s="13" t="s">
        <v>3665</v>
      </c>
      <c r="D28" s="14">
        <v>38764</v>
      </c>
      <c r="E28" s="14" t="s">
        <v>2474</v>
      </c>
      <c r="F28" s="14" t="s">
        <v>3666</v>
      </c>
      <c r="G28" s="3" t="s">
        <v>2319</v>
      </c>
      <c r="H28" s="22">
        <v>96254.08</v>
      </c>
      <c r="I28" s="16" t="s">
        <v>353</v>
      </c>
    </row>
    <row r="29" spans="1:9" s="24" customFormat="1" ht="38.25" customHeight="1">
      <c r="A29" s="3" t="s">
        <v>4733</v>
      </c>
      <c r="B29" s="13" t="s">
        <v>4734</v>
      </c>
      <c r="C29" s="13" t="s">
        <v>4735</v>
      </c>
      <c r="D29" s="14">
        <v>38764</v>
      </c>
      <c r="E29" s="14" t="s">
        <v>2474</v>
      </c>
      <c r="F29" s="14" t="s">
        <v>4736</v>
      </c>
      <c r="G29" s="3" t="s">
        <v>2319</v>
      </c>
      <c r="H29" s="22">
        <v>104124.09</v>
      </c>
      <c r="I29" s="16" t="s">
        <v>353</v>
      </c>
    </row>
    <row r="30" spans="1:9" s="24" customFormat="1" ht="38.25" customHeight="1">
      <c r="A30" s="3" t="s">
        <v>4737</v>
      </c>
      <c r="B30" s="13" t="s">
        <v>4738</v>
      </c>
      <c r="C30" s="13" t="s">
        <v>4739</v>
      </c>
      <c r="D30" s="14">
        <v>38764</v>
      </c>
      <c r="E30" s="14" t="s">
        <v>2474</v>
      </c>
      <c r="F30" s="14" t="s">
        <v>4740</v>
      </c>
      <c r="G30" s="3" t="s">
        <v>2319</v>
      </c>
      <c r="H30" s="22">
        <v>95135.94</v>
      </c>
      <c r="I30" s="16" t="s">
        <v>353</v>
      </c>
    </row>
    <row r="31" spans="1:9" s="24" customFormat="1" ht="38.25" customHeight="1">
      <c r="A31" s="3" t="s">
        <v>3660</v>
      </c>
      <c r="B31" s="13" t="s">
        <v>3661</v>
      </c>
      <c r="C31" s="13" t="s">
        <v>3662</v>
      </c>
      <c r="D31" s="14" t="s">
        <v>2730</v>
      </c>
      <c r="E31" s="14" t="s">
        <v>5629</v>
      </c>
      <c r="F31" s="14" t="s">
        <v>4346</v>
      </c>
      <c r="G31" s="3" t="s">
        <v>4347</v>
      </c>
      <c r="H31" s="22" t="s">
        <v>4070</v>
      </c>
      <c r="I31" s="16" t="s">
        <v>5998</v>
      </c>
    </row>
    <row r="32" spans="1:9" s="24" customFormat="1" ht="38.25" customHeight="1">
      <c r="A32" s="3" t="s">
        <v>4071</v>
      </c>
      <c r="B32" s="13" t="s">
        <v>4072</v>
      </c>
      <c r="C32" s="13" t="s">
        <v>4073</v>
      </c>
      <c r="D32" s="14">
        <v>38764</v>
      </c>
      <c r="E32" s="14" t="s">
        <v>1807</v>
      </c>
      <c r="F32" s="14" t="s">
        <v>448</v>
      </c>
      <c r="G32" s="3" t="s">
        <v>3084</v>
      </c>
      <c r="H32" s="22" t="s">
        <v>449</v>
      </c>
      <c r="I32" s="16" t="s">
        <v>450</v>
      </c>
    </row>
    <row r="33" spans="1:9" s="24" customFormat="1" ht="38.25" customHeight="1">
      <c r="A33" s="3" t="s">
        <v>451</v>
      </c>
      <c r="B33" s="13" t="s">
        <v>452</v>
      </c>
      <c r="C33" s="13" t="s">
        <v>453</v>
      </c>
      <c r="D33" s="14">
        <v>38764</v>
      </c>
      <c r="E33" s="14" t="s">
        <v>1164</v>
      </c>
      <c r="F33" s="14" t="s">
        <v>454</v>
      </c>
      <c r="G33" s="3" t="s">
        <v>5880</v>
      </c>
      <c r="H33" s="22">
        <v>95452.95</v>
      </c>
      <c r="I33" s="16" t="s">
        <v>450</v>
      </c>
    </row>
    <row r="34" spans="1:9" s="24" customFormat="1" ht="38.25" customHeight="1">
      <c r="A34" s="3" t="s">
        <v>554</v>
      </c>
      <c r="B34" s="13" t="s">
        <v>555</v>
      </c>
      <c r="C34" s="13" t="s">
        <v>556</v>
      </c>
      <c r="D34" s="14">
        <v>38764</v>
      </c>
      <c r="E34" s="14" t="s">
        <v>2474</v>
      </c>
      <c r="F34" s="14" t="s">
        <v>557</v>
      </c>
      <c r="G34" s="3" t="s">
        <v>2319</v>
      </c>
      <c r="H34" s="22">
        <v>84107.1</v>
      </c>
      <c r="I34" s="16" t="s">
        <v>353</v>
      </c>
    </row>
    <row r="35" spans="1:9" s="24" customFormat="1" ht="38.25" customHeight="1">
      <c r="A35" s="3" t="s">
        <v>558</v>
      </c>
      <c r="B35" s="13" t="s">
        <v>1705</v>
      </c>
      <c r="C35" s="13" t="s">
        <v>3880</v>
      </c>
      <c r="D35" s="14">
        <v>38764</v>
      </c>
      <c r="E35" s="14" t="s">
        <v>2444</v>
      </c>
      <c r="F35" s="14" t="s">
        <v>3881</v>
      </c>
      <c r="G35" s="3" t="s">
        <v>2319</v>
      </c>
      <c r="H35" s="22" t="s">
        <v>5788</v>
      </c>
      <c r="I35" s="16" t="s">
        <v>758</v>
      </c>
    </row>
    <row r="36" spans="1:9" s="24" customFormat="1" ht="38.25" customHeight="1">
      <c r="A36" s="3" t="s">
        <v>5789</v>
      </c>
      <c r="B36" s="13" t="s">
        <v>5790</v>
      </c>
      <c r="C36" s="13" t="s">
        <v>5791</v>
      </c>
      <c r="D36" s="14">
        <v>38785</v>
      </c>
      <c r="E36" s="14" t="s">
        <v>2474</v>
      </c>
      <c r="F36" s="14" t="s">
        <v>5792</v>
      </c>
      <c r="G36" s="3" t="s">
        <v>2319</v>
      </c>
      <c r="H36" s="22">
        <v>86506.58</v>
      </c>
      <c r="I36" s="16" t="s">
        <v>5979</v>
      </c>
    </row>
    <row r="37" spans="1:9" s="24" customFormat="1" ht="38.25" customHeight="1">
      <c r="A37" s="3" t="s">
        <v>1991</v>
      </c>
      <c r="B37" s="13" t="s">
        <v>1992</v>
      </c>
      <c r="C37" s="13" t="s">
        <v>2278</v>
      </c>
      <c r="D37" s="14">
        <v>38785</v>
      </c>
      <c r="E37" s="14" t="s">
        <v>2474</v>
      </c>
      <c r="F37" s="14" t="s">
        <v>3746</v>
      </c>
      <c r="G37" s="3" t="s">
        <v>2319</v>
      </c>
      <c r="H37" s="22" t="s">
        <v>1551</v>
      </c>
      <c r="I37" s="16" t="s">
        <v>353</v>
      </c>
    </row>
    <row r="38" spans="1:9" s="24" customFormat="1" ht="38.25" customHeight="1">
      <c r="A38" s="3" t="s">
        <v>2437</v>
      </c>
      <c r="B38" s="13" t="s">
        <v>3456</v>
      </c>
      <c r="C38" s="13" t="s">
        <v>2438</v>
      </c>
      <c r="D38" s="14">
        <v>38785</v>
      </c>
      <c r="E38" s="14" t="s">
        <v>2474</v>
      </c>
      <c r="F38" s="14" t="s">
        <v>2439</v>
      </c>
      <c r="G38" s="3" t="s">
        <v>2319</v>
      </c>
      <c r="H38" s="22">
        <v>81087.56</v>
      </c>
      <c r="I38" s="16" t="s">
        <v>2440</v>
      </c>
    </row>
    <row r="39" spans="1:9" s="24" customFormat="1" ht="38.25" customHeight="1">
      <c r="A39" s="3" t="s">
        <v>4379</v>
      </c>
      <c r="B39" s="13" t="s">
        <v>4380</v>
      </c>
      <c r="C39" s="13" t="s">
        <v>2441</v>
      </c>
      <c r="D39" s="14">
        <v>38799</v>
      </c>
      <c r="E39" s="14" t="s">
        <v>2475</v>
      </c>
      <c r="F39" s="14" t="s">
        <v>4646</v>
      </c>
      <c r="G39" s="3" t="s">
        <v>3084</v>
      </c>
      <c r="H39" s="22" t="s">
        <v>4647</v>
      </c>
      <c r="I39" s="16" t="s">
        <v>4648</v>
      </c>
    </row>
    <row r="40" spans="1:9" s="24" customFormat="1" ht="38.25" customHeight="1">
      <c r="A40" s="3" t="s">
        <v>4649</v>
      </c>
      <c r="B40" s="13" t="s">
        <v>4650</v>
      </c>
      <c r="C40" s="13" t="s">
        <v>4651</v>
      </c>
      <c r="D40" s="14">
        <v>38785</v>
      </c>
      <c r="E40" s="14" t="s">
        <v>5629</v>
      </c>
      <c r="F40" s="14" t="s">
        <v>4652</v>
      </c>
      <c r="G40" s="3" t="s">
        <v>1330</v>
      </c>
      <c r="H40" s="22" t="s">
        <v>4653</v>
      </c>
      <c r="I40" s="16" t="s">
        <v>5998</v>
      </c>
    </row>
    <row r="41" spans="1:9" s="24" customFormat="1" ht="38.25" customHeight="1">
      <c r="A41" s="3" t="s">
        <v>3609</v>
      </c>
      <c r="B41" s="13" t="s">
        <v>3610</v>
      </c>
      <c r="C41" s="13" t="s">
        <v>3611</v>
      </c>
      <c r="D41" s="14">
        <v>38785</v>
      </c>
      <c r="E41" s="14" t="s">
        <v>1808</v>
      </c>
      <c r="F41" s="14" t="s">
        <v>3612</v>
      </c>
      <c r="G41" s="3" t="s">
        <v>5668</v>
      </c>
      <c r="H41" s="22">
        <v>112708.28</v>
      </c>
      <c r="I41" s="16" t="s">
        <v>5998</v>
      </c>
    </row>
    <row r="42" spans="1:9" s="24" customFormat="1" ht="38.25" customHeight="1">
      <c r="A42" s="3" t="s">
        <v>3613</v>
      </c>
      <c r="B42" s="13" t="s">
        <v>3614</v>
      </c>
      <c r="C42" s="13" t="s">
        <v>3615</v>
      </c>
      <c r="D42" s="14">
        <v>38785</v>
      </c>
      <c r="E42" s="14" t="s">
        <v>1808</v>
      </c>
      <c r="F42" s="14" t="s">
        <v>3616</v>
      </c>
      <c r="G42" s="3" t="s">
        <v>3999</v>
      </c>
      <c r="H42" s="22" t="s">
        <v>3703</v>
      </c>
      <c r="I42" s="16" t="s">
        <v>353</v>
      </c>
    </row>
    <row r="43" spans="1:9" s="24" customFormat="1" ht="38.25" customHeight="1">
      <c r="A43" s="3" t="s">
        <v>3613</v>
      </c>
      <c r="B43" s="13" t="s">
        <v>3614</v>
      </c>
      <c r="C43" s="29"/>
      <c r="D43" s="14">
        <v>38785</v>
      </c>
      <c r="E43" s="14" t="s">
        <v>1808</v>
      </c>
      <c r="F43" s="14" t="s">
        <v>3616</v>
      </c>
      <c r="G43" s="3" t="s">
        <v>3999</v>
      </c>
      <c r="H43" s="22" t="s">
        <v>2028</v>
      </c>
      <c r="I43" s="16" t="s">
        <v>353</v>
      </c>
    </row>
    <row r="44" spans="1:9" s="24" customFormat="1" ht="38.25" customHeight="1">
      <c r="A44" s="3" t="s">
        <v>1251</v>
      </c>
      <c r="B44" s="13" t="s">
        <v>1252</v>
      </c>
      <c r="C44" s="13" t="s">
        <v>1253</v>
      </c>
      <c r="D44" s="14">
        <v>38785</v>
      </c>
      <c r="E44" s="14" t="s">
        <v>2444</v>
      </c>
      <c r="F44" s="14" t="s">
        <v>1254</v>
      </c>
      <c r="G44" s="3" t="s">
        <v>2319</v>
      </c>
      <c r="H44" s="22">
        <v>93981.45</v>
      </c>
      <c r="I44" s="16" t="s">
        <v>5979</v>
      </c>
    </row>
    <row r="45" spans="1:9" s="24" customFormat="1" ht="38.25" customHeight="1">
      <c r="A45" s="3" t="s">
        <v>1255</v>
      </c>
      <c r="B45" s="13" t="s">
        <v>1256</v>
      </c>
      <c r="C45" s="13" t="s">
        <v>1257</v>
      </c>
      <c r="D45" s="14">
        <v>38785</v>
      </c>
      <c r="E45" s="14" t="s">
        <v>1808</v>
      </c>
      <c r="F45" s="14" t="s">
        <v>1258</v>
      </c>
      <c r="G45" s="3" t="s">
        <v>5668</v>
      </c>
      <c r="H45" s="22">
        <v>77606.24</v>
      </c>
      <c r="I45" s="16" t="s">
        <v>3237</v>
      </c>
    </row>
    <row r="46" spans="1:9" s="24" customFormat="1" ht="38.25" customHeight="1">
      <c r="A46" s="3" t="s">
        <v>3484</v>
      </c>
      <c r="B46" s="13" t="s">
        <v>3485</v>
      </c>
      <c r="C46" s="13" t="s">
        <v>703</v>
      </c>
      <c r="D46" s="14">
        <v>38799</v>
      </c>
      <c r="E46" s="14" t="s">
        <v>1806</v>
      </c>
      <c r="F46" s="14" t="s">
        <v>5493</v>
      </c>
      <c r="G46" s="3" t="s">
        <v>1330</v>
      </c>
      <c r="H46" s="22">
        <v>92495</v>
      </c>
      <c r="I46" s="16" t="s">
        <v>1163</v>
      </c>
    </row>
    <row r="47" spans="1:9" s="24" customFormat="1" ht="38.25" customHeight="1">
      <c r="A47" s="3" t="s">
        <v>1666</v>
      </c>
      <c r="B47" s="13" t="s">
        <v>57</v>
      </c>
      <c r="C47" s="13" t="s">
        <v>58</v>
      </c>
      <c r="D47" s="14">
        <v>38799</v>
      </c>
      <c r="E47" s="14" t="s">
        <v>5629</v>
      </c>
      <c r="F47" s="14" t="s">
        <v>59</v>
      </c>
      <c r="G47" s="3" t="s">
        <v>1330</v>
      </c>
      <c r="H47" s="22">
        <v>30013.47</v>
      </c>
      <c r="I47" s="16" t="s">
        <v>4069</v>
      </c>
    </row>
    <row r="48" spans="1:9" s="24" customFormat="1" ht="38.25" customHeight="1">
      <c r="A48" s="3" t="s">
        <v>1666</v>
      </c>
      <c r="B48" s="13" t="s">
        <v>57</v>
      </c>
      <c r="C48" s="29"/>
      <c r="D48" s="14">
        <v>38799</v>
      </c>
      <c r="E48" s="14" t="s">
        <v>5629</v>
      </c>
      <c r="F48" s="14" t="s">
        <v>59</v>
      </c>
      <c r="G48" s="3" t="s">
        <v>1330</v>
      </c>
      <c r="H48" s="22">
        <v>30013.47</v>
      </c>
      <c r="I48" s="16" t="s">
        <v>4069</v>
      </c>
    </row>
    <row r="49" spans="1:9" s="24" customFormat="1" ht="38.25" customHeight="1">
      <c r="A49" s="3" t="s">
        <v>1433</v>
      </c>
      <c r="B49" s="13" t="s">
        <v>1434</v>
      </c>
      <c r="C49" s="13" t="s">
        <v>5281</v>
      </c>
      <c r="D49" s="14">
        <v>38799</v>
      </c>
      <c r="E49" s="14" t="s">
        <v>2475</v>
      </c>
      <c r="F49" s="14" t="s">
        <v>5282</v>
      </c>
      <c r="G49" s="3" t="s">
        <v>1885</v>
      </c>
      <c r="H49" s="22">
        <v>85231.17</v>
      </c>
      <c r="I49" s="16" t="s">
        <v>5283</v>
      </c>
    </row>
    <row r="50" spans="1:9" s="24" customFormat="1" ht="38.25" customHeight="1">
      <c r="A50" s="3" t="s">
        <v>5284</v>
      </c>
      <c r="B50" s="13" t="s">
        <v>5605</v>
      </c>
      <c r="C50" s="13" t="s">
        <v>5606</v>
      </c>
      <c r="D50" s="14">
        <v>38799</v>
      </c>
      <c r="E50" s="14" t="s">
        <v>3925</v>
      </c>
      <c r="F50" s="14" t="s">
        <v>5607</v>
      </c>
      <c r="G50" s="3" t="s">
        <v>1330</v>
      </c>
      <c r="H50" s="22">
        <v>81966.24</v>
      </c>
      <c r="I50" s="16" t="s">
        <v>5608</v>
      </c>
    </row>
    <row r="51" spans="1:9" s="24" customFormat="1" ht="38.25" customHeight="1">
      <c r="A51" s="3" t="s">
        <v>2967</v>
      </c>
      <c r="B51" s="13" t="s">
        <v>2968</v>
      </c>
      <c r="C51" s="13" t="s">
        <v>2969</v>
      </c>
      <c r="D51" s="14">
        <v>38799</v>
      </c>
      <c r="E51" s="14" t="s">
        <v>2444</v>
      </c>
      <c r="F51" s="14" t="s">
        <v>2970</v>
      </c>
      <c r="G51" s="3" t="s">
        <v>2319</v>
      </c>
      <c r="H51" s="22">
        <v>85492.53</v>
      </c>
      <c r="I51" s="16" t="s">
        <v>353</v>
      </c>
    </row>
    <row r="52" spans="1:9" s="24" customFormat="1" ht="38.25" customHeight="1">
      <c r="A52" s="3" t="s">
        <v>2971</v>
      </c>
      <c r="B52" s="13" t="s">
        <v>3689</v>
      </c>
      <c r="C52" s="13" t="s">
        <v>3690</v>
      </c>
      <c r="D52" s="14">
        <v>38799</v>
      </c>
      <c r="E52" s="14" t="s">
        <v>2474</v>
      </c>
      <c r="F52" s="14" t="s">
        <v>1114</v>
      </c>
      <c r="G52" s="3" t="s">
        <v>2319</v>
      </c>
      <c r="H52" s="22">
        <v>158730.93</v>
      </c>
      <c r="I52" s="16" t="s">
        <v>353</v>
      </c>
    </row>
    <row r="53" spans="1:9" s="24" customFormat="1" ht="38.25" customHeight="1">
      <c r="A53" s="3" t="s">
        <v>444</v>
      </c>
      <c r="B53" s="13" t="s">
        <v>445</v>
      </c>
      <c r="C53" s="13" t="s">
        <v>1626</v>
      </c>
      <c r="D53" s="14" t="s">
        <v>2730</v>
      </c>
      <c r="E53" s="14" t="s">
        <v>3925</v>
      </c>
      <c r="F53" s="14" t="s">
        <v>447</v>
      </c>
      <c r="G53" s="3" t="s">
        <v>1330</v>
      </c>
      <c r="H53" s="22" t="s">
        <v>2729</v>
      </c>
      <c r="I53" s="16" t="s">
        <v>353</v>
      </c>
    </row>
    <row r="54" spans="1:9" s="24" customFormat="1" ht="38.25" customHeight="1">
      <c r="A54" s="3" t="s">
        <v>3843</v>
      </c>
      <c r="B54" s="13" t="s">
        <v>3844</v>
      </c>
      <c r="C54" s="13" t="s">
        <v>1627</v>
      </c>
      <c r="D54" s="14">
        <v>38799</v>
      </c>
      <c r="E54" s="14" t="s">
        <v>1808</v>
      </c>
      <c r="F54" s="14" t="s">
        <v>1628</v>
      </c>
      <c r="G54" s="3" t="s">
        <v>3001</v>
      </c>
      <c r="H54" s="22">
        <v>122938.29</v>
      </c>
      <c r="I54" s="16" t="s">
        <v>353</v>
      </c>
    </row>
    <row r="55" spans="1:9" s="24" customFormat="1" ht="38.25" customHeight="1">
      <c r="A55" s="3" t="s">
        <v>2131</v>
      </c>
      <c r="B55" s="13" t="s">
        <v>2522</v>
      </c>
      <c r="C55" s="13" t="s">
        <v>588</v>
      </c>
      <c r="D55" s="14">
        <v>38813</v>
      </c>
      <c r="E55" s="14" t="s">
        <v>2444</v>
      </c>
      <c r="F55" s="14" t="s">
        <v>4775</v>
      </c>
      <c r="G55" s="3" t="s">
        <v>2319</v>
      </c>
      <c r="H55" s="22">
        <v>66088.94</v>
      </c>
      <c r="I55" s="16" t="s">
        <v>4069</v>
      </c>
    </row>
    <row r="56" spans="1:9" s="24" customFormat="1" ht="38.25" customHeight="1">
      <c r="A56" s="3" t="s">
        <v>1629</v>
      </c>
      <c r="B56" s="13" t="s">
        <v>1630</v>
      </c>
      <c r="C56" s="13" t="s">
        <v>1631</v>
      </c>
      <c r="D56" s="14" t="s">
        <v>2730</v>
      </c>
      <c r="E56" s="14" t="s">
        <v>5629</v>
      </c>
      <c r="F56" s="14" t="s">
        <v>1632</v>
      </c>
      <c r="G56" s="3" t="s">
        <v>1330</v>
      </c>
      <c r="H56" s="22">
        <v>16969.78</v>
      </c>
      <c r="I56" s="16" t="s">
        <v>353</v>
      </c>
    </row>
    <row r="57" spans="1:9" s="24" customFormat="1" ht="38.25" customHeight="1">
      <c r="A57" s="3" t="s">
        <v>6033</v>
      </c>
      <c r="B57" s="13" t="s">
        <v>6034</v>
      </c>
      <c r="C57" s="13" t="s">
        <v>6035</v>
      </c>
      <c r="D57" s="14">
        <v>38813</v>
      </c>
      <c r="E57" s="14" t="s">
        <v>3925</v>
      </c>
      <c r="F57" s="14" t="s">
        <v>6072</v>
      </c>
      <c r="G57" s="3" t="s">
        <v>2319</v>
      </c>
      <c r="H57" s="22" t="s">
        <v>6073</v>
      </c>
      <c r="I57" s="16" t="s">
        <v>5998</v>
      </c>
    </row>
    <row r="58" spans="1:9" s="24" customFormat="1" ht="38.25" customHeight="1">
      <c r="A58" s="3" t="s">
        <v>6033</v>
      </c>
      <c r="B58" s="13" t="s">
        <v>6034</v>
      </c>
      <c r="C58" s="13" t="s">
        <v>6035</v>
      </c>
      <c r="D58" s="30">
        <v>38813</v>
      </c>
      <c r="E58" s="14" t="s">
        <v>3925</v>
      </c>
      <c r="F58" s="14" t="s">
        <v>6072</v>
      </c>
      <c r="G58" s="3" t="s">
        <v>2319</v>
      </c>
      <c r="H58" s="22">
        <v>14927.46</v>
      </c>
      <c r="I58" s="16" t="s">
        <v>5998</v>
      </c>
    </row>
    <row r="59" spans="1:9" s="24" customFormat="1" ht="38.25" customHeight="1">
      <c r="A59" s="3" t="s">
        <v>6074</v>
      </c>
      <c r="B59" s="13" t="s">
        <v>6075</v>
      </c>
      <c r="C59" s="13" t="s">
        <v>6076</v>
      </c>
      <c r="D59" s="14">
        <v>38813</v>
      </c>
      <c r="E59" s="14" t="s">
        <v>2317</v>
      </c>
      <c r="F59" s="14" t="s">
        <v>6077</v>
      </c>
      <c r="G59" s="3" t="s">
        <v>5978</v>
      </c>
      <c r="H59" s="22">
        <v>69046.8</v>
      </c>
      <c r="I59" s="16" t="s">
        <v>353</v>
      </c>
    </row>
    <row r="60" spans="1:9" s="24" customFormat="1" ht="38.25" customHeight="1">
      <c r="A60" s="3" t="s">
        <v>2609</v>
      </c>
      <c r="B60" s="13" t="s">
        <v>2610</v>
      </c>
      <c r="C60" s="13" t="s">
        <v>2611</v>
      </c>
      <c r="D60" s="14">
        <v>38813</v>
      </c>
      <c r="E60" s="14" t="s">
        <v>3436</v>
      </c>
      <c r="F60" s="14" t="s">
        <v>2612</v>
      </c>
      <c r="G60" s="3" t="s">
        <v>1330</v>
      </c>
      <c r="H60" s="22">
        <v>81396.59</v>
      </c>
      <c r="I60" s="16" t="s">
        <v>5979</v>
      </c>
    </row>
    <row r="61" spans="1:9" s="24" customFormat="1" ht="38.25" customHeight="1">
      <c r="A61" s="3" t="s">
        <v>2613</v>
      </c>
      <c r="B61" s="13" t="s">
        <v>2614</v>
      </c>
      <c r="C61" s="13" t="s">
        <v>2615</v>
      </c>
      <c r="D61" s="14">
        <v>38813</v>
      </c>
      <c r="E61" s="14" t="s">
        <v>3436</v>
      </c>
      <c r="F61" s="14" t="s">
        <v>4180</v>
      </c>
      <c r="G61" s="3" t="s">
        <v>1330</v>
      </c>
      <c r="H61" s="22" t="s">
        <v>105</v>
      </c>
      <c r="I61" s="16" t="s">
        <v>1805</v>
      </c>
    </row>
    <row r="62" spans="1:9" s="24" customFormat="1" ht="38.25" customHeight="1">
      <c r="A62" s="3" t="s">
        <v>1726</v>
      </c>
      <c r="B62" s="13" t="s">
        <v>1727</v>
      </c>
      <c r="C62" s="13" t="s">
        <v>106</v>
      </c>
      <c r="D62" s="14">
        <v>38813</v>
      </c>
      <c r="E62" s="14" t="s">
        <v>2444</v>
      </c>
      <c r="F62" s="14" t="s">
        <v>107</v>
      </c>
      <c r="G62" s="3" t="s">
        <v>2319</v>
      </c>
      <c r="H62" s="22">
        <v>64520.09</v>
      </c>
      <c r="I62" s="16" t="s">
        <v>5924</v>
      </c>
    </row>
    <row r="63" spans="1:9" s="24" customFormat="1" ht="38.25" customHeight="1">
      <c r="A63" s="3" t="s">
        <v>3420</v>
      </c>
      <c r="B63" s="13" t="s">
        <v>837</v>
      </c>
      <c r="C63" s="13" t="s">
        <v>2688</v>
      </c>
      <c r="D63" s="172" t="s">
        <v>4051</v>
      </c>
      <c r="E63" s="173"/>
      <c r="F63" s="174"/>
      <c r="G63" s="3" t="s">
        <v>1330</v>
      </c>
      <c r="H63" s="22">
        <v>18922.4</v>
      </c>
      <c r="I63" s="16" t="s">
        <v>3683</v>
      </c>
    </row>
    <row r="64" spans="1:9" s="24" customFormat="1" ht="38.25" customHeight="1">
      <c r="A64" s="3" t="s">
        <v>959</v>
      </c>
      <c r="B64" s="13" t="s">
        <v>1184</v>
      </c>
      <c r="C64" s="13" t="s">
        <v>1185</v>
      </c>
      <c r="D64" s="14">
        <v>38827</v>
      </c>
      <c r="E64" s="14" t="s">
        <v>1808</v>
      </c>
      <c r="F64" s="14" t="s">
        <v>1186</v>
      </c>
      <c r="G64" s="3" t="s">
        <v>5668</v>
      </c>
      <c r="H64" s="22">
        <v>185791.57</v>
      </c>
      <c r="I64" s="16" t="s">
        <v>1805</v>
      </c>
    </row>
    <row r="65" spans="1:9" s="24" customFormat="1" ht="38.25" customHeight="1">
      <c r="A65" s="3" t="s">
        <v>1187</v>
      </c>
      <c r="B65" s="13" t="s">
        <v>712</v>
      </c>
      <c r="C65" s="13" t="s">
        <v>1188</v>
      </c>
      <c r="D65" s="14">
        <v>38827</v>
      </c>
      <c r="E65" s="14" t="s">
        <v>5629</v>
      </c>
      <c r="F65" s="14" t="s">
        <v>713</v>
      </c>
      <c r="G65" s="3" t="s">
        <v>1330</v>
      </c>
      <c r="H65" s="22">
        <v>117006.91</v>
      </c>
      <c r="I65" s="16" t="s">
        <v>1805</v>
      </c>
    </row>
    <row r="66" spans="1:9" s="24" customFormat="1" ht="38.25" customHeight="1">
      <c r="A66" s="3" t="s">
        <v>2702</v>
      </c>
      <c r="B66" s="13" t="s">
        <v>2703</v>
      </c>
      <c r="C66" s="13" t="s">
        <v>2704</v>
      </c>
      <c r="D66" s="14">
        <v>38827</v>
      </c>
      <c r="E66" s="14" t="s">
        <v>2475</v>
      </c>
      <c r="F66" s="14" t="s">
        <v>5274</v>
      </c>
      <c r="G66" s="3" t="s">
        <v>1885</v>
      </c>
      <c r="H66" s="22" t="s">
        <v>344</v>
      </c>
      <c r="I66" s="16" t="s">
        <v>1589</v>
      </c>
    </row>
    <row r="67" spans="1:9" s="24" customFormat="1" ht="38.25" customHeight="1">
      <c r="A67" s="3" t="s">
        <v>5275</v>
      </c>
      <c r="B67" s="13" t="s">
        <v>66</v>
      </c>
      <c r="C67" s="13" t="s">
        <v>67</v>
      </c>
      <c r="D67" s="14">
        <v>38827</v>
      </c>
      <c r="E67" s="14" t="s">
        <v>4052</v>
      </c>
      <c r="F67" s="14" t="s">
        <v>4851</v>
      </c>
      <c r="G67" s="3" t="s">
        <v>3999</v>
      </c>
      <c r="H67" s="22">
        <v>72727.2</v>
      </c>
      <c r="I67" s="16" t="s">
        <v>353</v>
      </c>
    </row>
    <row r="68" spans="1:9" s="24" customFormat="1" ht="38.25" customHeight="1">
      <c r="A68" s="3" t="s">
        <v>4852</v>
      </c>
      <c r="B68" s="13" t="s">
        <v>4853</v>
      </c>
      <c r="C68" s="13" t="s">
        <v>2408</v>
      </c>
      <c r="D68" s="14">
        <v>38827</v>
      </c>
      <c r="E68" s="14" t="s">
        <v>2444</v>
      </c>
      <c r="F68" s="14" t="s">
        <v>4654</v>
      </c>
      <c r="G68" s="3" t="s">
        <v>5880</v>
      </c>
      <c r="H68" s="22">
        <v>70378.1</v>
      </c>
      <c r="I68" s="16" t="s">
        <v>353</v>
      </c>
    </row>
    <row r="69" spans="1:9" s="24" customFormat="1" ht="38.25" customHeight="1">
      <c r="A69" s="3" t="s">
        <v>1677</v>
      </c>
      <c r="B69" s="13" t="s">
        <v>4230</v>
      </c>
      <c r="C69" s="13" t="s">
        <v>2409</v>
      </c>
      <c r="D69" s="14">
        <v>38827</v>
      </c>
      <c r="E69" s="14" t="s">
        <v>1808</v>
      </c>
      <c r="F69" s="14" t="s">
        <v>1411</v>
      </c>
      <c r="G69" s="3" t="s">
        <v>5668</v>
      </c>
      <c r="H69" s="22" t="s">
        <v>345</v>
      </c>
      <c r="I69" s="16" t="s">
        <v>353</v>
      </c>
    </row>
    <row r="70" spans="1:9" s="24" customFormat="1" ht="38.25" customHeight="1">
      <c r="A70" s="3" t="s">
        <v>2495</v>
      </c>
      <c r="B70" s="13" t="s">
        <v>2496</v>
      </c>
      <c r="C70" s="13" t="s">
        <v>2497</v>
      </c>
      <c r="D70" s="14">
        <v>38827</v>
      </c>
      <c r="E70" s="14" t="s">
        <v>2475</v>
      </c>
      <c r="F70" s="14" t="s">
        <v>982</v>
      </c>
      <c r="G70" s="3" t="s">
        <v>3084</v>
      </c>
      <c r="H70" s="22" t="s">
        <v>346</v>
      </c>
      <c r="I70" s="16" t="s">
        <v>353</v>
      </c>
    </row>
    <row r="71" spans="1:9" s="24" customFormat="1" ht="38.25" customHeight="1">
      <c r="A71" s="3" t="s">
        <v>5135</v>
      </c>
      <c r="B71" s="13" t="s">
        <v>1606</v>
      </c>
      <c r="C71" s="13" t="s">
        <v>5136</v>
      </c>
      <c r="D71" s="14" t="s">
        <v>2730</v>
      </c>
      <c r="E71" s="14" t="s">
        <v>1808</v>
      </c>
      <c r="F71" s="14" t="s">
        <v>5137</v>
      </c>
      <c r="G71" s="3" t="s">
        <v>5668</v>
      </c>
      <c r="H71" s="22" t="s">
        <v>347</v>
      </c>
      <c r="I71" s="16" t="s">
        <v>5283</v>
      </c>
    </row>
    <row r="72" spans="1:9" s="24" customFormat="1" ht="38.25" customHeight="1">
      <c r="A72" s="3" t="s">
        <v>5138</v>
      </c>
      <c r="B72" s="13" t="s">
        <v>5139</v>
      </c>
      <c r="C72" s="13" t="s">
        <v>5140</v>
      </c>
      <c r="D72" s="14">
        <v>38827</v>
      </c>
      <c r="E72" s="14" t="s">
        <v>2474</v>
      </c>
      <c r="F72" s="14" t="s">
        <v>5141</v>
      </c>
      <c r="G72" s="3" t="s">
        <v>2319</v>
      </c>
      <c r="H72" s="22">
        <v>123038.73</v>
      </c>
      <c r="I72" s="16" t="s">
        <v>5979</v>
      </c>
    </row>
    <row r="73" spans="1:9" s="24" customFormat="1" ht="38.25" customHeight="1">
      <c r="A73" s="3" t="s">
        <v>4612</v>
      </c>
      <c r="B73" s="13" t="s">
        <v>1586</v>
      </c>
      <c r="C73" s="13" t="s">
        <v>5142</v>
      </c>
      <c r="D73" s="14">
        <v>38834</v>
      </c>
      <c r="E73" s="14" t="s">
        <v>2474</v>
      </c>
      <c r="F73" s="14" t="s">
        <v>1568</v>
      </c>
      <c r="G73" s="3" t="s">
        <v>2319</v>
      </c>
      <c r="H73" s="22" t="s">
        <v>348</v>
      </c>
      <c r="I73" s="16" t="s">
        <v>5979</v>
      </c>
    </row>
    <row r="74" spans="1:9" s="24" customFormat="1" ht="38.25" customHeight="1">
      <c r="A74" s="3" t="s">
        <v>5515</v>
      </c>
      <c r="B74" s="13" t="s">
        <v>342</v>
      </c>
      <c r="C74" s="13" t="s">
        <v>343</v>
      </c>
      <c r="D74" s="14">
        <v>38834</v>
      </c>
      <c r="E74" s="14" t="s">
        <v>1808</v>
      </c>
      <c r="F74" s="14" t="s">
        <v>1996</v>
      </c>
      <c r="G74" s="3" t="s">
        <v>5668</v>
      </c>
      <c r="H74" s="22" t="s">
        <v>349</v>
      </c>
      <c r="I74" s="16" t="s">
        <v>76</v>
      </c>
    </row>
    <row r="75" spans="1:9" s="24" customFormat="1" ht="38.25" customHeight="1">
      <c r="A75" s="3" t="s">
        <v>1993</v>
      </c>
      <c r="B75" s="13" t="s">
        <v>1994</v>
      </c>
      <c r="C75" s="13" t="s">
        <v>1995</v>
      </c>
      <c r="D75" s="14">
        <v>38834</v>
      </c>
      <c r="E75" s="14" t="s">
        <v>4052</v>
      </c>
      <c r="F75" s="14" t="s">
        <v>1997</v>
      </c>
      <c r="G75" s="3" t="s">
        <v>3999</v>
      </c>
      <c r="H75" s="22">
        <v>77885.39</v>
      </c>
      <c r="I75" s="16" t="s">
        <v>353</v>
      </c>
    </row>
    <row r="76" spans="1:9" s="24" customFormat="1" ht="38.25" customHeight="1">
      <c r="A76" s="3" t="s">
        <v>1998</v>
      </c>
      <c r="B76" s="13" t="s">
        <v>1999</v>
      </c>
      <c r="C76" s="13" t="s">
        <v>1564</v>
      </c>
      <c r="D76" s="14" t="s">
        <v>2730</v>
      </c>
      <c r="E76" s="14"/>
      <c r="F76" s="14" t="s">
        <v>1565</v>
      </c>
      <c r="G76" s="3" t="s">
        <v>1330</v>
      </c>
      <c r="H76" s="22">
        <v>7902.08</v>
      </c>
      <c r="I76" s="16" t="s">
        <v>5979</v>
      </c>
    </row>
    <row r="77" spans="1:9" s="24" customFormat="1" ht="38.25" customHeight="1">
      <c r="A77" s="3" t="s">
        <v>1870</v>
      </c>
      <c r="B77" s="13" t="s">
        <v>1566</v>
      </c>
      <c r="C77" s="13" t="s">
        <v>1567</v>
      </c>
      <c r="D77" s="14">
        <v>38834</v>
      </c>
      <c r="E77" s="14" t="s">
        <v>1807</v>
      </c>
      <c r="F77" s="14" t="s">
        <v>1871</v>
      </c>
      <c r="G77" s="3" t="s">
        <v>3084</v>
      </c>
      <c r="H77" s="22">
        <v>171280.64</v>
      </c>
      <c r="I77" s="16" t="s">
        <v>2440</v>
      </c>
    </row>
    <row r="78" spans="1:9" s="24" customFormat="1" ht="38.25" customHeight="1">
      <c r="A78" s="3" t="s">
        <v>3206</v>
      </c>
      <c r="B78" s="13" t="s">
        <v>538</v>
      </c>
      <c r="C78" s="13" t="s">
        <v>539</v>
      </c>
      <c r="D78" s="14">
        <v>38834</v>
      </c>
      <c r="E78" s="14" t="s">
        <v>1806</v>
      </c>
      <c r="F78" s="14" t="s">
        <v>540</v>
      </c>
      <c r="G78" s="3" t="s">
        <v>1330</v>
      </c>
      <c r="H78" s="22" t="s">
        <v>541</v>
      </c>
      <c r="I78" s="16" t="s">
        <v>5608</v>
      </c>
    </row>
    <row r="79" spans="1:9" s="24" customFormat="1" ht="38.25" customHeight="1">
      <c r="A79" s="3" t="s">
        <v>542</v>
      </c>
      <c r="B79" s="13" t="s">
        <v>3071</v>
      </c>
      <c r="C79" s="13" t="s">
        <v>3072</v>
      </c>
      <c r="D79" s="14">
        <v>38834</v>
      </c>
      <c r="E79" s="14" t="s">
        <v>2474</v>
      </c>
      <c r="F79" s="14" t="s">
        <v>3073</v>
      </c>
      <c r="G79" s="3" t="s">
        <v>2319</v>
      </c>
      <c r="H79" s="22">
        <v>69095.32</v>
      </c>
      <c r="I79" s="16" t="s">
        <v>5998</v>
      </c>
    </row>
    <row r="80" spans="1:9" s="24" customFormat="1" ht="38.25" customHeight="1">
      <c r="A80" s="3" t="s">
        <v>1173</v>
      </c>
      <c r="B80" s="13" t="s">
        <v>1174</v>
      </c>
      <c r="C80" s="13" t="s">
        <v>1175</v>
      </c>
      <c r="D80" s="14">
        <v>38834</v>
      </c>
      <c r="E80" s="14" t="s">
        <v>2474</v>
      </c>
      <c r="F80" s="14" t="s">
        <v>1176</v>
      </c>
      <c r="G80" s="3" t="s">
        <v>2319</v>
      </c>
      <c r="H80" s="22">
        <v>123278.52</v>
      </c>
      <c r="I80" s="16" t="s">
        <v>5979</v>
      </c>
    </row>
    <row r="81" spans="1:9" s="24" customFormat="1" ht="38.25" customHeight="1">
      <c r="A81" s="3" t="s">
        <v>397</v>
      </c>
      <c r="B81" s="13" t="s">
        <v>1177</v>
      </c>
      <c r="C81" s="13" t="s">
        <v>1178</v>
      </c>
      <c r="D81" s="14">
        <v>38834</v>
      </c>
      <c r="E81" s="14" t="s">
        <v>3925</v>
      </c>
      <c r="F81" s="14" t="s">
        <v>398</v>
      </c>
      <c r="G81" s="3" t="s">
        <v>1330</v>
      </c>
      <c r="H81" s="22">
        <v>132576.84</v>
      </c>
      <c r="I81" s="16" t="s">
        <v>4069</v>
      </c>
    </row>
    <row r="82" spans="1:9" s="24" customFormat="1" ht="38.25" customHeight="1">
      <c r="A82" s="3" t="s">
        <v>399</v>
      </c>
      <c r="B82" s="13" t="s">
        <v>400</v>
      </c>
      <c r="C82" s="13" t="s">
        <v>401</v>
      </c>
      <c r="D82" s="14" t="s">
        <v>2730</v>
      </c>
      <c r="E82" s="14"/>
      <c r="F82" s="14" t="s">
        <v>402</v>
      </c>
      <c r="G82" s="3" t="s">
        <v>3084</v>
      </c>
      <c r="H82" s="22" t="s">
        <v>2277</v>
      </c>
      <c r="I82" s="16" t="s">
        <v>5283</v>
      </c>
    </row>
    <row r="83" spans="1:9" s="24" customFormat="1" ht="38.25" customHeight="1">
      <c r="A83" s="3" t="s">
        <v>399</v>
      </c>
      <c r="B83" s="13" t="s">
        <v>400</v>
      </c>
      <c r="C83" s="13" t="s">
        <v>401</v>
      </c>
      <c r="D83" s="30" t="s">
        <v>2730</v>
      </c>
      <c r="E83" s="14"/>
      <c r="F83" s="14" t="s">
        <v>402</v>
      </c>
      <c r="G83" s="3" t="s">
        <v>3084</v>
      </c>
      <c r="H83" s="22">
        <v>12037.83</v>
      </c>
      <c r="I83" s="16" t="s">
        <v>5283</v>
      </c>
    </row>
    <row r="84" spans="1:9" s="24" customFormat="1" ht="38.25" customHeight="1">
      <c r="A84" s="3" t="s">
        <v>2204</v>
      </c>
      <c r="B84" s="13" t="s">
        <v>2205</v>
      </c>
      <c r="C84" s="13" t="s">
        <v>2206</v>
      </c>
      <c r="D84" s="31">
        <v>38848</v>
      </c>
      <c r="E84" s="14" t="s">
        <v>2474</v>
      </c>
      <c r="F84" s="14" t="s">
        <v>5875</v>
      </c>
      <c r="G84" s="3" t="s">
        <v>2319</v>
      </c>
      <c r="H84" s="22" t="s">
        <v>5876</v>
      </c>
      <c r="I84" s="16" t="s">
        <v>4069</v>
      </c>
    </row>
    <row r="85" spans="1:9" s="24" customFormat="1" ht="38.25" customHeight="1">
      <c r="A85" s="3" t="s">
        <v>5121</v>
      </c>
      <c r="B85" s="13" t="s">
        <v>5122</v>
      </c>
      <c r="C85" s="13" t="s">
        <v>2154</v>
      </c>
      <c r="D85" s="31">
        <v>38848</v>
      </c>
      <c r="E85" s="14" t="s">
        <v>2475</v>
      </c>
      <c r="F85" s="14" t="s">
        <v>2155</v>
      </c>
      <c r="G85" s="3" t="s">
        <v>1885</v>
      </c>
      <c r="H85" s="22" t="s">
        <v>5876</v>
      </c>
      <c r="I85" s="16" t="s">
        <v>353</v>
      </c>
    </row>
    <row r="86" spans="1:9" s="24" customFormat="1" ht="38.25" customHeight="1">
      <c r="A86" s="3" t="s">
        <v>1251</v>
      </c>
      <c r="B86" s="13" t="s">
        <v>2156</v>
      </c>
      <c r="C86" s="13" t="s">
        <v>960</v>
      </c>
      <c r="D86" s="31" t="s">
        <v>2730</v>
      </c>
      <c r="E86" s="14" t="s">
        <v>2474</v>
      </c>
      <c r="F86" s="14" t="s">
        <v>961</v>
      </c>
      <c r="G86" s="3" t="s">
        <v>2319</v>
      </c>
      <c r="H86" s="22" t="s">
        <v>5876</v>
      </c>
      <c r="I86" s="16" t="s">
        <v>5979</v>
      </c>
    </row>
    <row r="87" spans="1:9" s="24" customFormat="1" ht="38.25" customHeight="1">
      <c r="A87" s="3" t="s">
        <v>962</v>
      </c>
      <c r="B87" s="13" t="s">
        <v>878</v>
      </c>
      <c r="C87" s="13" t="s">
        <v>879</v>
      </c>
      <c r="D87" s="31">
        <v>38848</v>
      </c>
      <c r="E87" s="14" t="s">
        <v>2474</v>
      </c>
      <c r="F87" s="14" t="s">
        <v>3538</v>
      </c>
      <c r="G87" s="3" t="s">
        <v>2319</v>
      </c>
      <c r="H87" s="22" t="s">
        <v>5876</v>
      </c>
      <c r="I87" s="16" t="s">
        <v>5979</v>
      </c>
    </row>
    <row r="88" spans="1:9" s="24" customFormat="1" ht="38.25" customHeight="1">
      <c r="A88" s="3" t="s">
        <v>3539</v>
      </c>
      <c r="B88" s="13" t="s">
        <v>3540</v>
      </c>
      <c r="C88" s="13" t="s">
        <v>3541</v>
      </c>
      <c r="D88" s="31">
        <v>38848</v>
      </c>
      <c r="E88" s="14" t="s">
        <v>2317</v>
      </c>
      <c r="F88" s="14" t="s">
        <v>3542</v>
      </c>
      <c r="G88" s="3" t="s">
        <v>5978</v>
      </c>
      <c r="H88" s="22" t="s">
        <v>5876</v>
      </c>
      <c r="I88" s="16" t="s">
        <v>5998</v>
      </c>
    </row>
    <row r="89" spans="1:9" s="24" customFormat="1" ht="38.25" customHeight="1">
      <c r="A89" s="3" t="s">
        <v>3543</v>
      </c>
      <c r="B89" s="13" t="s">
        <v>801</v>
      </c>
      <c r="C89" s="13" t="s">
        <v>802</v>
      </c>
      <c r="D89" s="31">
        <v>38848</v>
      </c>
      <c r="E89" s="14" t="s">
        <v>2474</v>
      </c>
      <c r="F89" s="14" t="s">
        <v>5853</v>
      </c>
      <c r="G89" s="3" t="s">
        <v>3001</v>
      </c>
      <c r="H89" s="22" t="s">
        <v>5876</v>
      </c>
      <c r="I89" s="16" t="s">
        <v>353</v>
      </c>
    </row>
    <row r="90" spans="1:9" s="24" customFormat="1" ht="38.25" customHeight="1">
      <c r="A90" s="3" t="s">
        <v>5854</v>
      </c>
      <c r="B90" s="13" t="s">
        <v>5855</v>
      </c>
      <c r="C90" s="13" t="s">
        <v>5856</v>
      </c>
      <c r="D90" s="31">
        <v>38848</v>
      </c>
      <c r="E90" s="14" t="s">
        <v>2474</v>
      </c>
      <c r="F90" s="14" t="s">
        <v>5857</v>
      </c>
      <c r="G90" s="3" t="s">
        <v>2319</v>
      </c>
      <c r="H90" s="22" t="s">
        <v>5876</v>
      </c>
      <c r="I90" s="16" t="s">
        <v>758</v>
      </c>
    </row>
    <row r="91" spans="1:9" s="24" customFormat="1" ht="38.25" customHeight="1">
      <c r="A91" s="3" t="s">
        <v>605</v>
      </c>
      <c r="B91" s="13" t="s">
        <v>606</v>
      </c>
      <c r="C91" s="13" t="s">
        <v>104</v>
      </c>
      <c r="D91" s="14">
        <v>38862</v>
      </c>
      <c r="E91" s="14" t="s">
        <v>2444</v>
      </c>
      <c r="F91" s="14" t="s">
        <v>607</v>
      </c>
      <c r="G91" s="3" t="s">
        <v>2319</v>
      </c>
      <c r="H91" s="22">
        <v>40769.4</v>
      </c>
      <c r="I91" s="16" t="s">
        <v>5979</v>
      </c>
    </row>
    <row r="92" spans="1:9" s="24" customFormat="1" ht="38.25" customHeight="1">
      <c r="A92" s="3" t="s">
        <v>4875</v>
      </c>
      <c r="B92" s="13" t="s">
        <v>4876</v>
      </c>
      <c r="C92" s="13" t="s">
        <v>4877</v>
      </c>
      <c r="D92" s="14">
        <v>38862</v>
      </c>
      <c r="E92" s="14" t="s">
        <v>2474</v>
      </c>
      <c r="F92" s="14" t="s">
        <v>4337</v>
      </c>
      <c r="G92" s="3" t="s">
        <v>2319</v>
      </c>
      <c r="H92" s="22">
        <v>66424.76</v>
      </c>
      <c r="I92" s="16" t="s">
        <v>353</v>
      </c>
    </row>
    <row r="93" spans="1:9" s="24" customFormat="1" ht="38.25" customHeight="1">
      <c r="A93" s="3" t="s">
        <v>4338</v>
      </c>
      <c r="B93" s="13" t="s">
        <v>3450</v>
      </c>
      <c r="C93" s="13" t="s">
        <v>3451</v>
      </c>
      <c r="D93" s="14">
        <v>38862</v>
      </c>
      <c r="E93" s="14" t="s">
        <v>2474</v>
      </c>
      <c r="F93" s="14" t="s">
        <v>3452</v>
      </c>
      <c r="G93" s="3" t="s">
        <v>2319</v>
      </c>
      <c r="H93" s="22" t="s">
        <v>39</v>
      </c>
      <c r="I93" s="16" t="s">
        <v>4248</v>
      </c>
    </row>
    <row r="94" spans="1:9" s="24" customFormat="1" ht="38.25" customHeight="1">
      <c r="A94" s="3" t="s">
        <v>4249</v>
      </c>
      <c r="B94" s="13" t="s">
        <v>585</v>
      </c>
      <c r="C94" s="13" t="s">
        <v>586</v>
      </c>
      <c r="D94" s="14">
        <v>38862</v>
      </c>
      <c r="E94" s="14" t="s">
        <v>5629</v>
      </c>
      <c r="F94" s="14" t="s">
        <v>587</v>
      </c>
      <c r="G94" s="3" t="s">
        <v>1330</v>
      </c>
      <c r="H94" s="22">
        <v>78084.82</v>
      </c>
      <c r="I94" s="16" t="s">
        <v>450</v>
      </c>
    </row>
    <row r="95" spans="1:9" s="24" customFormat="1" ht="38.25" customHeight="1">
      <c r="A95" s="3" t="s">
        <v>5614</v>
      </c>
      <c r="B95" s="13" t="s">
        <v>1999</v>
      </c>
      <c r="C95" s="13" t="s">
        <v>5615</v>
      </c>
      <c r="D95" s="14">
        <v>38862</v>
      </c>
      <c r="E95" s="14" t="s">
        <v>3436</v>
      </c>
      <c r="F95" s="14" t="s">
        <v>1565</v>
      </c>
      <c r="G95" s="3" t="s">
        <v>1330</v>
      </c>
      <c r="H95" s="22">
        <v>110584.34</v>
      </c>
      <c r="I95" s="16" t="s">
        <v>5979</v>
      </c>
    </row>
    <row r="96" spans="1:9" s="24" customFormat="1" ht="38.25" customHeight="1">
      <c r="A96" s="3" t="s">
        <v>5616</v>
      </c>
      <c r="B96" s="13" t="s">
        <v>5617</v>
      </c>
      <c r="C96" s="13" t="s">
        <v>5618</v>
      </c>
      <c r="D96" s="14">
        <v>38862</v>
      </c>
      <c r="E96" s="14" t="s">
        <v>3925</v>
      </c>
      <c r="F96" s="14" t="s">
        <v>5250</v>
      </c>
      <c r="G96" s="3" t="s">
        <v>1330</v>
      </c>
      <c r="H96" s="22">
        <v>84230.59</v>
      </c>
      <c r="I96" s="16" t="s">
        <v>353</v>
      </c>
    </row>
    <row r="97" spans="1:9" s="24" customFormat="1" ht="38.25" customHeight="1">
      <c r="A97" s="3" t="s">
        <v>4155</v>
      </c>
      <c r="B97" s="13" t="s">
        <v>1197</v>
      </c>
      <c r="C97" s="13" t="s">
        <v>1198</v>
      </c>
      <c r="D97" s="14">
        <v>38862</v>
      </c>
      <c r="E97" s="14" t="s">
        <v>2515</v>
      </c>
      <c r="F97" s="14" t="s">
        <v>1199</v>
      </c>
      <c r="G97" s="3" t="s">
        <v>5552</v>
      </c>
      <c r="H97" s="22">
        <v>70880.23</v>
      </c>
      <c r="I97" s="16" t="s">
        <v>5979</v>
      </c>
    </row>
    <row r="98" spans="1:9" s="24" customFormat="1" ht="38.25" customHeight="1">
      <c r="A98" s="3" t="s">
        <v>1200</v>
      </c>
      <c r="B98" s="13" t="s">
        <v>1201</v>
      </c>
      <c r="C98" s="13" t="s">
        <v>1202</v>
      </c>
      <c r="D98" s="14">
        <v>38862</v>
      </c>
      <c r="E98" s="14" t="s">
        <v>2474</v>
      </c>
      <c r="F98" s="14" t="s">
        <v>1203</v>
      </c>
      <c r="G98" s="3" t="s">
        <v>2319</v>
      </c>
      <c r="H98" s="22">
        <v>91313.74</v>
      </c>
      <c r="I98" s="16" t="s">
        <v>353</v>
      </c>
    </row>
    <row r="99" spans="1:9" s="24" customFormat="1" ht="38.25" customHeight="1">
      <c r="A99" s="3" t="s">
        <v>1204</v>
      </c>
      <c r="B99" s="13" t="s">
        <v>3785</v>
      </c>
      <c r="C99" s="13" t="s">
        <v>3786</v>
      </c>
      <c r="D99" s="14">
        <v>38862</v>
      </c>
      <c r="E99" s="14" t="s">
        <v>1808</v>
      </c>
      <c r="F99" s="14" t="s">
        <v>3787</v>
      </c>
      <c r="G99" s="3" t="s">
        <v>5668</v>
      </c>
      <c r="H99" s="22">
        <v>49842.82</v>
      </c>
      <c r="I99" s="16" t="s">
        <v>1805</v>
      </c>
    </row>
    <row r="100" spans="1:9" s="24" customFormat="1" ht="38.25" customHeight="1">
      <c r="A100" s="3" t="s">
        <v>3788</v>
      </c>
      <c r="B100" s="13" t="s">
        <v>239</v>
      </c>
      <c r="C100" s="13" t="s">
        <v>240</v>
      </c>
      <c r="D100" s="14">
        <v>38876</v>
      </c>
      <c r="E100" s="14" t="s">
        <v>1808</v>
      </c>
      <c r="F100" s="14" t="s">
        <v>1552</v>
      </c>
      <c r="G100" s="3" t="s">
        <v>5668</v>
      </c>
      <c r="H100" s="22" t="s">
        <v>1553</v>
      </c>
      <c r="I100" s="16" t="s">
        <v>1805</v>
      </c>
    </row>
    <row r="101" spans="1:9" s="24" customFormat="1" ht="38.25" customHeight="1">
      <c r="A101" s="3" t="s">
        <v>3555</v>
      </c>
      <c r="B101" s="13" t="s">
        <v>3556</v>
      </c>
      <c r="C101" s="13" t="s">
        <v>3557</v>
      </c>
      <c r="D101" s="172" t="s">
        <v>4051</v>
      </c>
      <c r="E101" s="173"/>
      <c r="F101" s="173"/>
      <c r="G101" s="174"/>
      <c r="H101" s="22">
        <v>2200</v>
      </c>
      <c r="I101" s="16" t="s">
        <v>1805</v>
      </c>
    </row>
    <row r="102" spans="1:9" s="24" customFormat="1" ht="38.25" customHeight="1">
      <c r="A102" s="3" t="s">
        <v>2007</v>
      </c>
      <c r="B102" s="13" t="s">
        <v>1820</v>
      </c>
      <c r="C102" s="13" t="s">
        <v>1821</v>
      </c>
      <c r="D102" s="14">
        <v>38876</v>
      </c>
      <c r="E102" s="14" t="s">
        <v>1808</v>
      </c>
      <c r="F102" s="14" t="s">
        <v>1822</v>
      </c>
      <c r="G102" s="3" t="s">
        <v>2319</v>
      </c>
      <c r="H102" s="22" t="s">
        <v>1182</v>
      </c>
      <c r="I102" s="16" t="s">
        <v>1823</v>
      </c>
    </row>
    <row r="103" spans="1:9" s="24" customFormat="1" ht="38.25" customHeight="1">
      <c r="A103" s="3" t="s">
        <v>1824</v>
      </c>
      <c r="B103" s="13" t="s">
        <v>1825</v>
      </c>
      <c r="C103" s="13" t="s">
        <v>1826</v>
      </c>
      <c r="D103" s="14">
        <v>38876</v>
      </c>
      <c r="E103" s="14" t="s">
        <v>2474</v>
      </c>
      <c r="F103" s="14" t="s">
        <v>1827</v>
      </c>
      <c r="G103" s="3" t="s">
        <v>2319</v>
      </c>
      <c r="H103" s="22">
        <v>105980.67</v>
      </c>
      <c r="I103" s="16" t="s">
        <v>5979</v>
      </c>
    </row>
    <row r="104" spans="1:9" s="24" customFormat="1" ht="38.25" customHeight="1">
      <c r="A104" s="3" t="s">
        <v>1838</v>
      </c>
      <c r="B104" s="13" t="s">
        <v>1839</v>
      </c>
      <c r="C104" s="13" t="s">
        <v>2088</v>
      </c>
      <c r="D104" s="14">
        <v>38876</v>
      </c>
      <c r="E104" s="14" t="s">
        <v>1806</v>
      </c>
      <c r="F104" s="14" t="s">
        <v>5541</v>
      </c>
      <c r="G104" s="3" t="s">
        <v>1330</v>
      </c>
      <c r="H104" s="22">
        <v>93543.01</v>
      </c>
      <c r="I104" s="16" t="s">
        <v>1589</v>
      </c>
    </row>
    <row r="105" spans="1:9" s="24" customFormat="1" ht="38.25" customHeight="1">
      <c r="A105" s="3" t="s">
        <v>2089</v>
      </c>
      <c r="B105" s="13" t="s">
        <v>2090</v>
      </c>
      <c r="C105" s="13" t="s">
        <v>2091</v>
      </c>
      <c r="D105" s="14">
        <v>38876</v>
      </c>
      <c r="E105" s="14" t="s">
        <v>2317</v>
      </c>
      <c r="F105" s="14" t="s">
        <v>988</v>
      </c>
      <c r="G105" s="3" t="s">
        <v>5978</v>
      </c>
      <c r="H105" s="22" t="s">
        <v>1183</v>
      </c>
      <c r="I105" s="16" t="s">
        <v>989</v>
      </c>
    </row>
    <row r="106" spans="1:9" s="24" customFormat="1" ht="38.25" customHeight="1">
      <c r="A106" s="3" t="s">
        <v>3754</v>
      </c>
      <c r="B106" s="13" t="s">
        <v>3755</v>
      </c>
      <c r="C106" s="13" t="s">
        <v>3756</v>
      </c>
      <c r="D106" s="14">
        <v>38876</v>
      </c>
      <c r="E106" s="14" t="s">
        <v>2317</v>
      </c>
      <c r="F106" s="14" t="s">
        <v>3757</v>
      </c>
      <c r="G106" s="3" t="s">
        <v>5978</v>
      </c>
      <c r="H106" s="22">
        <v>69462.92</v>
      </c>
      <c r="I106" s="16" t="s">
        <v>353</v>
      </c>
    </row>
    <row r="107" spans="1:9" s="24" customFormat="1" ht="38.25" customHeight="1">
      <c r="A107" s="3" t="s">
        <v>3758</v>
      </c>
      <c r="B107" s="13" t="s">
        <v>2019</v>
      </c>
      <c r="C107" s="13" t="s">
        <v>2020</v>
      </c>
      <c r="D107" s="14">
        <v>38876</v>
      </c>
      <c r="E107" s="14" t="s">
        <v>5629</v>
      </c>
      <c r="F107" s="14" t="s">
        <v>2021</v>
      </c>
      <c r="G107" s="3" t="s">
        <v>1330</v>
      </c>
      <c r="H107" s="22" t="s">
        <v>2157</v>
      </c>
      <c r="I107" s="16" t="s">
        <v>1805</v>
      </c>
    </row>
    <row r="108" spans="1:9" s="24" customFormat="1" ht="38.25" customHeight="1">
      <c r="A108" s="3" t="s">
        <v>2022</v>
      </c>
      <c r="B108" s="13" t="s">
        <v>2023</v>
      </c>
      <c r="C108" s="13" t="s">
        <v>2024</v>
      </c>
      <c r="D108" s="14">
        <v>38876</v>
      </c>
      <c r="E108" s="14" t="s">
        <v>2474</v>
      </c>
      <c r="F108" s="14" t="s">
        <v>222</v>
      </c>
      <c r="G108" s="3" t="s">
        <v>2319</v>
      </c>
      <c r="H108" s="22">
        <v>57800.11</v>
      </c>
      <c r="I108" s="16" t="s">
        <v>2440</v>
      </c>
    </row>
    <row r="109" spans="1:9" s="24" customFormat="1" ht="38.25" customHeight="1">
      <c r="A109" s="3" t="s">
        <v>1686</v>
      </c>
      <c r="B109" s="13" t="s">
        <v>1687</v>
      </c>
      <c r="C109" s="13" t="s">
        <v>488</v>
      </c>
      <c r="D109" s="14" t="s">
        <v>2730</v>
      </c>
      <c r="E109" s="14"/>
      <c r="F109" s="14" t="s">
        <v>1688</v>
      </c>
      <c r="G109" s="3" t="s">
        <v>5978</v>
      </c>
      <c r="H109" s="22">
        <v>54483.88</v>
      </c>
      <c r="I109" s="16" t="s">
        <v>4248</v>
      </c>
    </row>
    <row r="110" spans="1:9" s="24" customFormat="1" ht="38.25" customHeight="1">
      <c r="A110" s="3" t="s">
        <v>207</v>
      </c>
      <c r="B110" s="13" t="s">
        <v>208</v>
      </c>
      <c r="C110" s="13" t="s">
        <v>492</v>
      </c>
      <c r="D110" s="14" t="s">
        <v>2730</v>
      </c>
      <c r="E110" s="14"/>
      <c r="F110" s="14" t="s">
        <v>4894</v>
      </c>
      <c r="G110" s="3" t="s">
        <v>3999</v>
      </c>
      <c r="H110" s="22" t="s">
        <v>1689</v>
      </c>
      <c r="I110" s="16" t="s">
        <v>5979</v>
      </c>
    </row>
    <row r="111" spans="1:9" s="24" customFormat="1" ht="38.25" customHeight="1">
      <c r="A111" s="3" t="s">
        <v>487</v>
      </c>
      <c r="B111" s="13" t="s">
        <v>1616</v>
      </c>
      <c r="C111" s="13" t="s">
        <v>3341</v>
      </c>
      <c r="D111" s="14">
        <v>38911</v>
      </c>
      <c r="E111" s="14" t="s">
        <v>3925</v>
      </c>
      <c r="F111" s="14" t="s">
        <v>489</v>
      </c>
      <c r="G111" s="3" t="s">
        <v>1330</v>
      </c>
      <c r="H111" s="22" t="s">
        <v>5118</v>
      </c>
      <c r="I111" s="16" t="s">
        <v>353</v>
      </c>
    </row>
    <row r="112" spans="1:9" s="24" customFormat="1" ht="38.25" customHeight="1">
      <c r="A112" s="3" t="s">
        <v>490</v>
      </c>
      <c r="B112" s="13" t="s">
        <v>491</v>
      </c>
      <c r="C112" s="13" t="s">
        <v>3345</v>
      </c>
      <c r="D112" s="14" t="s">
        <v>2730</v>
      </c>
      <c r="E112" s="14" t="s">
        <v>2317</v>
      </c>
      <c r="F112" s="14" t="s">
        <v>493</v>
      </c>
      <c r="G112" s="3" t="s">
        <v>5978</v>
      </c>
      <c r="H112" s="22">
        <v>113860.98</v>
      </c>
      <c r="I112" s="16" t="s">
        <v>353</v>
      </c>
    </row>
    <row r="113" spans="1:9" s="24" customFormat="1" ht="38.25" customHeight="1">
      <c r="A113" s="3" t="s">
        <v>2131</v>
      </c>
      <c r="B113" s="13" t="s">
        <v>2522</v>
      </c>
      <c r="C113" s="13" t="s">
        <v>621</v>
      </c>
      <c r="D113" s="14" t="s">
        <v>2730</v>
      </c>
      <c r="E113" s="14"/>
      <c r="F113" s="14" t="s">
        <v>4775</v>
      </c>
      <c r="G113" s="3" t="s">
        <v>2319</v>
      </c>
      <c r="H113" s="22">
        <v>67150.3</v>
      </c>
      <c r="I113" s="16" t="s">
        <v>4069</v>
      </c>
    </row>
    <row r="114" spans="1:9" s="24" customFormat="1" ht="38.25" customHeight="1">
      <c r="A114" s="3" t="s">
        <v>494</v>
      </c>
      <c r="B114" s="13" t="s">
        <v>495</v>
      </c>
      <c r="C114" s="13" t="s">
        <v>1977</v>
      </c>
      <c r="D114" s="14">
        <v>38911</v>
      </c>
      <c r="E114" s="14" t="s">
        <v>2317</v>
      </c>
      <c r="F114" s="14" t="s">
        <v>3342</v>
      </c>
      <c r="G114" s="3" t="s">
        <v>5978</v>
      </c>
      <c r="H114" s="22">
        <v>91833.67</v>
      </c>
      <c r="I114" s="16" t="s">
        <v>353</v>
      </c>
    </row>
    <row r="115" spans="1:9" s="24" customFormat="1" ht="38.25" customHeight="1">
      <c r="A115" s="3" t="s">
        <v>3343</v>
      </c>
      <c r="B115" s="13" t="s">
        <v>3344</v>
      </c>
      <c r="C115" s="13" t="s">
        <v>4441</v>
      </c>
      <c r="D115" s="14">
        <v>38911</v>
      </c>
      <c r="E115" s="14" t="s">
        <v>2444</v>
      </c>
      <c r="F115" s="14" t="s">
        <v>620</v>
      </c>
      <c r="G115" s="3" t="s">
        <v>5880</v>
      </c>
      <c r="H115" s="22">
        <v>73080.66</v>
      </c>
      <c r="I115" s="16" t="s">
        <v>5979</v>
      </c>
    </row>
    <row r="116" spans="1:9" s="24" customFormat="1" ht="38.25" customHeight="1">
      <c r="A116" s="3" t="s">
        <v>1975</v>
      </c>
      <c r="B116" s="13" t="s">
        <v>1976</v>
      </c>
      <c r="C116" s="13" t="s">
        <v>3955</v>
      </c>
      <c r="D116" s="14">
        <v>38911</v>
      </c>
      <c r="E116" s="14" t="s">
        <v>1808</v>
      </c>
      <c r="F116" s="14" t="s">
        <v>1978</v>
      </c>
      <c r="G116" s="3" t="s">
        <v>5668</v>
      </c>
      <c r="H116" s="22">
        <v>91566.72</v>
      </c>
      <c r="I116" s="16" t="s">
        <v>1805</v>
      </c>
    </row>
    <row r="117" spans="1:9" s="24" customFormat="1" ht="38.25" customHeight="1">
      <c r="A117" s="3" t="s">
        <v>4439</v>
      </c>
      <c r="B117" s="13" t="s">
        <v>4440</v>
      </c>
      <c r="C117" s="13" t="s">
        <v>2657</v>
      </c>
      <c r="D117" s="14">
        <v>38911</v>
      </c>
      <c r="E117" s="14" t="s">
        <v>2317</v>
      </c>
      <c r="F117" s="14" t="s">
        <v>4442</v>
      </c>
      <c r="G117" s="3" t="s">
        <v>5978</v>
      </c>
      <c r="H117" s="22">
        <v>67352.56</v>
      </c>
      <c r="I117" s="16" t="s">
        <v>353</v>
      </c>
    </row>
    <row r="118" spans="1:9" s="24" customFormat="1" ht="38.25" customHeight="1">
      <c r="A118" s="3" t="s">
        <v>4443</v>
      </c>
      <c r="B118" s="13" t="s">
        <v>3992</v>
      </c>
      <c r="C118" s="13" t="s">
        <v>544</v>
      </c>
      <c r="D118" s="14">
        <v>38911</v>
      </c>
      <c r="E118" s="14" t="s">
        <v>2444</v>
      </c>
      <c r="F118" s="14" t="s">
        <v>618</v>
      </c>
      <c r="G118" s="3" t="s">
        <v>5880</v>
      </c>
      <c r="H118" s="22">
        <v>146571.68</v>
      </c>
      <c r="I118" s="16" t="s">
        <v>1805</v>
      </c>
    </row>
    <row r="119" spans="1:9" s="24" customFormat="1" ht="38.25" customHeight="1">
      <c r="A119" s="3" t="s">
        <v>619</v>
      </c>
      <c r="B119" s="13" t="s">
        <v>2656</v>
      </c>
      <c r="C119" s="13" t="s">
        <v>550</v>
      </c>
      <c r="D119" s="14">
        <v>38911</v>
      </c>
      <c r="E119" s="14" t="s">
        <v>5629</v>
      </c>
      <c r="F119" s="14" t="s">
        <v>2658</v>
      </c>
      <c r="G119" s="3" t="s">
        <v>1330</v>
      </c>
      <c r="H119" s="22">
        <v>78198.52</v>
      </c>
      <c r="I119" s="16" t="s">
        <v>450</v>
      </c>
    </row>
    <row r="120" spans="1:9" s="24" customFormat="1" ht="38.25" customHeight="1">
      <c r="A120" s="3" t="s">
        <v>547</v>
      </c>
      <c r="B120" s="13" t="s">
        <v>543</v>
      </c>
      <c r="C120" s="13" t="s">
        <v>4086</v>
      </c>
      <c r="D120" s="14">
        <v>38911</v>
      </c>
      <c r="E120" s="14" t="s">
        <v>1808</v>
      </c>
      <c r="F120" s="14" t="s">
        <v>545</v>
      </c>
      <c r="G120" s="3" t="s">
        <v>5668</v>
      </c>
      <c r="H120" s="22" t="s">
        <v>546</v>
      </c>
      <c r="I120" s="16" t="s">
        <v>353</v>
      </c>
    </row>
    <row r="121" spans="1:9" s="24" customFormat="1" ht="38.25" customHeight="1">
      <c r="A121" s="3" t="s">
        <v>548</v>
      </c>
      <c r="B121" s="13" t="s">
        <v>549</v>
      </c>
      <c r="C121" s="13" t="s">
        <v>260</v>
      </c>
      <c r="D121" s="14">
        <v>38918</v>
      </c>
      <c r="E121" s="14" t="s">
        <v>2515</v>
      </c>
      <c r="F121" s="14" t="s">
        <v>551</v>
      </c>
      <c r="G121" s="3" t="s">
        <v>5552</v>
      </c>
      <c r="H121" s="22" t="s">
        <v>552</v>
      </c>
      <c r="I121" s="16" t="s">
        <v>353</v>
      </c>
    </row>
    <row r="122" spans="1:9" s="24" customFormat="1" ht="38.25" customHeight="1">
      <c r="A122" s="3" t="s">
        <v>5306</v>
      </c>
      <c r="B122" s="13" t="s">
        <v>4085</v>
      </c>
      <c r="C122" s="13" t="s">
        <v>1086</v>
      </c>
      <c r="D122" s="14">
        <v>38918</v>
      </c>
      <c r="E122" s="14" t="s">
        <v>2515</v>
      </c>
      <c r="F122" s="14" t="s">
        <v>4087</v>
      </c>
      <c r="G122" s="3" t="s">
        <v>5552</v>
      </c>
      <c r="H122" s="22" t="s">
        <v>4088</v>
      </c>
      <c r="I122" s="16" t="s">
        <v>257</v>
      </c>
    </row>
    <row r="123" spans="1:9" s="24" customFormat="1" ht="38.25" customHeight="1">
      <c r="A123" s="3" t="s">
        <v>258</v>
      </c>
      <c r="B123" s="13" t="s">
        <v>259</v>
      </c>
      <c r="C123" s="13" t="s">
        <v>1698</v>
      </c>
      <c r="D123" s="14">
        <v>38918</v>
      </c>
      <c r="E123" s="14" t="s">
        <v>2515</v>
      </c>
      <c r="F123" s="14" t="s">
        <v>6057</v>
      </c>
      <c r="G123" s="3" t="s">
        <v>5552</v>
      </c>
      <c r="H123" s="22" t="s">
        <v>1209</v>
      </c>
      <c r="I123" s="16" t="s">
        <v>261</v>
      </c>
    </row>
    <row r="124" spans="1:9" s="24" customFormat="1" ht="38.25" customHeight="1">
      <c r="A124" s="3" t="s">
        <v>336</v>
      </c>
      <c r="B124" s="13" t="s">
        <v>1085</v>
      </c>
      <c r="C124" s="13" t="s">
        <v>209</v>
      </c>
      <c r="D124" s="14">
        <v>38918</v>
      </c>
      <c r="E124" s="14" t="s">
        <v>5629</v>
      </c>
      <c r="F124" s="14" t="s">
        <v>1695</v>
      </c>
      <c r="G124" s="3" t="s">
        <v>1330</v>
      </c>
      <c r="H124" s="22" t="s">
        <v>1696</v>
      </c>
      <c r="I124" s="16" t="s">
        <v>353</v>
      </c>
    </row>
    <row r="125" spans="1:9" s="24" customFormat="1" ht="38.25" customHeight="1">
      <c r="A125" s="3" t="s">
        <v>204</v>
      </c>
      <c r="B125" s="13" t="s">
        <v>1697</v>
      </c>
      <c r="C125" s="13" t="s">
        <v>3081</v>
      </c>
      <c r="D125" s="14">
        <v>38918</v>
      </c>
      <c r="E125" s="14" t="s">
        <v>1808</v>
      </c>
      <c r="F125" s="14" t="s">
        <v>203</v>
      </c>
      <c r="G125" s="3" t="s">
        <v>5668</v>
      </c>
      <c r="H125" s="22" t="s">
        <v>206</v>
      </c>
      <c r="I125" s="16" t="s">
        <v>205</v>
      </c>
    </row>
    <row r="126" spans="1:9" s="24" customFormat="1" ht="38.25" customHeight="1">
      <c r="A126" s="3" t="s">
        <v>207</v>
      </c>
      <c r="B126" s="13" t="s">
        <v>208</v>
      </c>
      <c r="C126" s="13" t="s">
        <v>1690</v>
      </c>
      <c r="D126" s="14" t="s">
        <v>2730</v>
      </c>
      <c r="E126" s="14"/>
      <c r="F126" s="14" t="s">
        <v>4894</v>
      </c>
      <c r="G126" s="3" t="s">
        <v>3999</v>
      </c>
      <c r="H126" s="22" t="s">
        <v>1635</v>
      </c>
      <c r="I126" s="16" t="s">
        <v>5979</v>
      </c>
    </row>
    <row r="127" spans="1:9" s="24" customFormat="1" ht="38.25" customHeight="1">
      <c r="A127" s="3" t="s">
        <v>3079</v>
      </c>
      <c r="B127" s="13" t="s">
        <v>3080</v>
      </c>
      <c r="C127" s="13" t="s">
        <v>1691</v>
      </c>
      <c r="D127" s="14">
        <v>38918</v>
      </c>
      <c r="E127" s="14" t="s">
        <v>1807</v>
      </c>
      <c r="F127" s="14" t="s">
        <v>3082</v>
      </c>
      <c r="G127" s="3" t="s">
        <v>3084</v>
      </c>
      <c r="H127" s="22" t="s">
        <v>3070</v>
      </c>
      <c r="I127" s="16" t="s">
        <v>353</v>
      </c>
    </row>
    <row r="128" spans="1:9" s="24" customFormat="1" ht="38.25" customHeight="1">
      <c r="A128" s="3" t="s">
        <v>4498</v>
      </c>
      <c r="B128" s="13" t="s">
        <v>1890</v>
      </c>
      <c r="C128" s="13" t="s">
        <v>1891</v>
      </c>
      <c r="D128" s="14" t="s">
        <v>2730</v>
      </c>
      <c r="E128" s="14" t="s">
        <v>2444</v>
      </c>
      <c r="F128" s="14" t="s">
        <v>1892</v>
      </c>
      <c r="G128" s="3" t="s">
        <v>2319</v>
      </c>
      <c r="H128" s="22" t="s">
        <v>1893</v>
      </c>
      <c r="I128" s="16" t="s">
        <v>450</v>
      </c>
    </row>
    <row r="129" spans="1:9" s="24" customFormat="1" ht="38.25" customHeight="1">
      <c r="A129" s="3" t="s">
        <v>1894</v>
      </c>
      <c r="B129" s="13" t="s">
        <v>1895</v>
      </c>
      <c r="C129" s="13" t="s">
        <v>1896</v>
      </c>
      <c r="D129" s="14">
        <v>38918</v>
      </c>
      <c r="E129" s="14" t="s">
        <v>2444</v>
      </c>
      <c r="F129" s="14" t="s">
        <v>4172</v>
      </c>
      <c r="G129" s="3" t="s">
        <v>2319</v>
      </c>
      <c r="H129" s="22">
        <v>77814.98</v>
      </c>
      <c r="I129" s="16" t="s">
        <v>450</v>
      </c>
    </row>
    <row r="130" spans="1:9" s="24" customFormat="1" ht="38.25" customHeight="1">
      <c r="A130" s="3" t="s">
        <v>1204</v>
      </c>
      <c r="B130" s="13" t="s">
        <v>3785</v>
      </c>
      <c r="C130" s="13" t="s">
        <v>5780</v>
      </c>
      <c r="D130" s="14">
        <v>38918</v>
      </c>
      <c r="E130" s="14" t="s">
        <v>4052</v>
      </c>
      <c r="F130" s="14" t="s">
        <v>3787</v>
      </c>
      <c r="G130" s="3" t="s">
        <v>5668</v>
      </c>
      <c r="H130" s="22" t="s">
        <v>5781</v>
      </c>
      <c r="I130" s="16" t="s">
        <v>1805</v>
      </c>
    </row>
    <row r="131" spans="1:9" s="24" customFormat="1" ht="38.25" customHeight="1">
      <c r="A131" s="3" t="s">
        <v>5782</v>
      </c>
      <c r="B131" s="13" t="s">
        <v>5783</v>
      </c>
      <c r="C131" s="13" t="s">
        <v>5784</v>
      </c>
      <c r="D131" s="14">
        <v>38925</v>
      </c>
      <c r="E131" s="14" t="s">
        <v>2317</v>
      </c>
      <c r="F131" s="14" t="s">
        <v>5785</v>
      </c>
      <c r="G131" s="3" t="s">
        <v>5978</v>
      </c>
      <c r="H131" s="22">
        <v>67458.44</v>
      </c>
      <c r="I131" s="16" t="s">
        <v>2440</v>
      </c>
    </row>
    <row r="132" spans="1:9" s="24" customFormat="1" ht="38.25" customHeight="1">
      <c r="A132" s="3" t="s">
        <v>5786</v>
      </c>
      <c r="B132" s="13" t="s">
        <v>5787</v>
      </c>
      <c r="C132" s="13" t="s">
        <v>4349</v>
      </c>
      <c r="D132" s="14">
        <v>38925</v>
      </c>
      <c r="E132" s="14" t="s">
        <v>2474</v>
      </c>
      <c r="F132" s="14" t="s">
        <v>4350</v>
      </c>
      <c r="G132" s="3" t="s">
        <v>2319</v>
      </c>
      <c r="H132" s="22" t="s">
        <v>60</v>
      </c>
      <c r="I132" s="16" t="s">
        <v>3172</v>
      </c>
    </row>
    <row r="133" spans="1:9" s="24" customFormat="1" ht="38.25" customHeight="1">
      <c r="A133" s="3" t="s">
        <v>3173</v>
      </c>
      <c r="B133" s="13" t="s">
        <v>3174</v>
      </c>
      <c r="C133" s="13" t="s">
        <v>3175</v>
      </c>
      <c r="D133" s="14">
        <v>38925</v>
      </c>
      <c r="E133" s="14" t="s">
        <v>5629</v>
      </c>
      <c r="F133" s="14" t="s">
        <v>3176</v>
      </c>
      <c r="G133" s="3" t="s">
        <v>1330</v>
      </c>
      <c r="H133" s="22" t="s">
        <v>61</v>
      </c>
      <c r="I133" s="16" t="s">
        <v>6024</v>
      </c>
    </row>
    <row r="134" spans="1:9" s="24" customFormat="1" ht="38.25" customHeight="1">
      <c r="A134" s="3" t="s">
        <v>6025</v>
      </c>
      <c r="B134" s="13" t="s">
        <v>6026</v>
      </c>
      <c r="C134" s="13" t="s">
        <v>6027</v>
      </c>
      <c r="D134" s="14">
        <v>38925</v>
      </c>
      <c r="E134" s="14" t="s">
        <v>2474</v>
      </c>
      <c r="F134" s="14" t="s">
        <v>6028</v>
      </c>
      <c r="G134" s="3" t="s">
        <v>2319</v>
      </c>
      <c r="H134" s="22">
        <v>96850.23</v>
      </c>
      <c r="I134" s="16" t="s">
        <v>353</v>
      </c>
    </row>
    <row r="135" spans="1:9" s="24" customFormat="1" ht="38.25" customHeight="1">
      <c r="A135" s="3" t="s">
        <v>6029</v>
      </c>
      <c r="B135" s="13" t="s">
        <v>5251</v>
      </c>
      <c r="C135" s="13" t="s">
        <v>5252</v>
      </c>
      <c r="D135" s="14" t="s">
        <v>2730</v>
      </c>
      <c r="E135" s="14" t="s">
        <v>1164</v>
      </c>
      <c r="F135" s="14" t="s">
        <v>2461</v>
      </c>
      <c r="G135" s="3" t="s">
        <v>5880</v>
      </c>
      <c r="H135" s="22" t="s">
        <v>2462</v>
      </c>
      <c r="I135" s="16" t="s">
        <v>353</v>
      </c>
    </row>
    <row r="136" spans="1:9" s="24" customFormat="1" ht="38.25" customHeight="1">
      <c r="A136" s="3" t="s">
        <v>2463</v>
      </c>
      <c r="B136" s="13" t="s">
        <v>2464</v>
      </c>
      <c r="C136" s="13" t="s">
        <v>2956</v>
      </c>
      <c r="D136" s="14">
        <v>38925</v>
      </c>
      <c r="E136" s="14" t="s">
        <v>2317</v>
      </c>
      <c r="F136" s="14" t="s">
        <v>2957</v>
      </c>
      <c r="G136" s="3" t="s">
        <v>5978</v>
      </c>
      <c r="H136" s="22">
        <v>96447.32</v>
      </c>
      <c r="I136" s="16" t="s">
        <v>353</v>
      </c>
    </row>
    <row r="137" spans="1:9" s="24" customFormat="1" ht="38.25" customHeight="1">
      <c r="A137" s="3" t="s">
        <v>2958</v>
      </c>
      <c r="B137" s="13" t="s">
        <v>2959</v>
      </c>
      <c r="C137" s="13" t="s">
        <v>2960</v>
      </c>
      <c r="D137" s="14">
        <v>38925</v>
      </c>
      <c r="E137" s="14" t="s">
        <v>2474</v>
      </c>
      <c r="F137" s="14" t="s">
        <v>2961</v>
      </c>
      <c r="G137" s="3" t="s">
        <v>2319</v>
      </c>
      <c r="H137" s="22">
        <v>64378.64</v>
      </c>
      <c r="I137" s="16" t="s">
        <v>353</v>
      </c>
    </row>
    <row r="138" spans="1:9" s="24" customFormat="1" ht="38.25" customHeight="1">
      <c r="A138" s="3" t="s">
        <v>2962</v>
      </c>
      <c r="B138" s="13" t="s">
        <v>2963</v>
      </c>
      <c r="C138" s="13" t="s">
        <v>2964</v>
      </c>
      <c r="D138" s="14">
        <v>38925</v>
      </c>
      <c r="E138" s="14" t="s">
        <v>3436</v>
      </c>
      <c r="F138" s="14" t="s">
        <v>2965</v>
      </c>
      <c r="G138" s="3" t="s">
        <v>5978</v>
      </c>
      <c r="H138" s="22">
        <v>93940.12</v>
      </c>
      <c r="I138" s="16" t="s">
        <v>353</v>
      </c>
    </row>
    <row r="139" spans="1:9" s="24" customFormat="1" ht="38.25" customHeight="1">
      <c r="A139" s="3" t="s">
        <v>2966</v>
      </c>
      <c r="B139" s="13" t="s">
        <v>4050</v>
      </c>
      <c r="C139" s="13" t="s">
        <v>4448</v>
      </c>
      <c r="D139" s="14">
        <v>38925</v>
      </c>
      <c r="E139" s="14" t="s">
        <v>2474</v>
      </c>
      <c r="F139" s="14" t="s">
        <v>4449</v>
      </c>
      <c r="G139" s="3" t="s">
        <v>2319</v>
      </c>
      <c r="H139" s="22">
        <v>118367.25</v>
      </c>
      <c r="I139" s="16" t="s">
        <v>261</v>
      </c>
    </row>
    <row r="140" spans="1:9" s="24" customFormat="1" ht="38.25" customHeight="1">
      <c r="A140" s="3" t="s">
        <v>4450</v>
      </c>
      <c r="B140" s="13" t="s">
        <v>4451</v>
      </c>
      <c r="C140" s="13" t="s">
        <v>721</v>
      </c>
      <c r="D140" s="14" t="s">
        <v>2730</v>
      </c>
      <c r="E140" s="14" t="s">
        <v>2475</v>
      </c>
      <c r="F140" s="14" t="s">
        <v>722</v>
      </c>
      <c r="G140" s="3" t="s">
        <v>3084</v>
      </c>
      <c r="H140" s="22" t="s">
        <v>723</v>
      </c>
      <c r="I140" s="16" t="s">
        <v>76</v>
      </c>
    </row>
    <row r="141" spans="1:9" s="24" customFormat="1" ht="38.25" customHeight="1">
      <c r="A141" s="3" t="s">
        <v>3619</v>
      </c>
      <c r="B141" s="13" t="s">
        <v>5370</v>
      </c>
      <c r="C141" s="13" t="s">
        <v>5371</v>
      </c>
      <c r="D141" s="14" t="s">
        <v>2730</v>
      </c>
      <c r="E141" s="14" t="s">
        <v>2515</v>
      </c>
      <c r="F141" s="14" t="s">
        <v>5372</v>
      </c>
      <c r="G141" s="3" t="s">
        <v>5880</v>
      </c>
      <c r="H141" s="22" t="s">
        <v>62</v>
      </c>
      <c r="I141" s="16" t="s">
        <v>3683</v>
      </c>
    </row>
    <row r="142" spans="1:9" s="24" customFormat="1" ht="38.25" customHeight="1">
      <c r="A142" s="3" t="s">
        <v>5185</v>
      </c>
      <c r="B142" s="13" t="s">
        <v>5186</v>
      </c>
      <c r="C142" s="13" t="s">
        <v>5187</v>
      </c>
      <c r="D142" s="14" t="s">
        <v>2730</v>
      </c>
      <c r="E142" s="14" t="s">
        <v>2474</v>
      </c>
      <c r="F142" s="14" t="s">
        <v>5188</v>
      </c>
      <c r="G142" s="3" t="s">
        <v>2319</v>
      </c>
      <c r="H142" s="22">
        <v>167306.48</v>
      </c>
      <c r="I142" s="16" t="s">
        <v>353</v>
      </c>
    </row>
    <row r="143" spans="1:9" s="24" customFormat="1" ht="38.25" customHeight="1">
      <c r="A143" s="3" t="s">
        <v>5602</v>
      </c>
      <c r="B143" s="13" t="s">
        <v>342</v>
      </c>
      <c r="C143" s="13" t="s">
        <v>5189</v>
      </c>
      <c r="D143" s="14">
        <v>38932</v>
      </c>
      <c r="E143" s="14" t="s">
        <v>1808</v>
      </c>
      <c r="F143" s="14" t="s">
        <v>1996</v>
      </c>
      <c r="G143" s="3" t="s">
        <v>5668</v>
      </c>
      <c r="H143" s="22" t="s">
        <v>5375</v>
      </c>
      <c r="I143" s="16" t="s">
        <v>76</v>
      </c>
    </row>
    <row r="144" spans="1:9" s="24" customFormat="1" ht="38.25" customHeight="1">
      <c r="A144" s="3" t="s">
        <v>1466</v>
      </c>
      <c r="B144" s="13" t="s">
        <v>4390</v>
      </c>
      <c r="C144" s="13" t="s">
        <v>3432</v>
      </c>
      <c r="D144" s="14">
        <v>38932</v>
      </c>
      <c r="E144" s="14" t="s">
        <v>2474</v>
      </c>
      <c r="F144" s="14" t="s">
        <v>3431</v>
      </c>
      <c r="G144" s="3" t="s">
        <v>2319</v>
      </c>
      <c r="H144" s="22">
        <v>108462.3</v>
      </c>
      <c r="I144" s="16" t="s">
        <v>3068</v>
      </c>
    </row>
    <row r="145" spans="1:9" s="24" customFormat="1" ht="38.25" customHeight="1">
      <c r="A145" s="3" t="s">
        <v>3069</v>
      </c>
      <c r="B145" s="13" t="s">
        <v>4391</v>
      </c>
      <c r="C145" s="13" t="s">
        <v>4392</v>
      </c>
      <c r="D145" s="14">
        <v>38932</v>
      </c>
      <c r="E145" s="14" t="s">
        <v>2474</v>
      </c>
      <c r="F145" s="14" t="s">
        <v>4393</v>
      </c>
      <c r="G145" s="3" t="s">
        <v>2319</v>
      </c>
      <c r="H145" s="22">
        <v>97729.91</v>
      </c>
      <c r="I145" s="16" t="s">
        <v>353</v>
      </c>
    </row>
    <row r="146" spans="1:9" s="24" customFormat="1" ht="38.25" customHeight="1">
      <c r="A146" s="3" t="s">
        <v>5603</v>
      </c>
      <c r="B146" s="13" t="s">
        <v>5604</v>
      </c>
      <c r="C146" s="13" t="s">
        <v>5566</v>
      </c>
      <c r="D146" s="14">
        <v>38960</v>
      </c>
      <c r="E146" s="14" t="s">
        <v>5629</v>
      </c>
      <c r="F146" s="14" t="s">
        <v>5567</v>
      </c>
      <c r="G146" s="3" t="s">
        <v>1330</v>
      </c>
      <c r="H146" s="22" t="s">
        <v>63</v>
      </c>
      <c r="I146" s="16" t="s">
        <v>4069</v>
      </c>
    </row>
    <row r="147" spans="1:9" s="24" customFormat="1" ht="38.25" customHeight="1">
      <c r="A147" s="3" t="s">
        <v>2681</v>
      </c>
      <c r="B147" s="13" t="s">
        <v>3804</v>
      </c>
      <c r="C147" s="13" t="s">
        <v>2682</v>
      </c>
      <c r="D147" s="14">
        <v>38960</v>
      </c>
      <c r="E147" s="14" t="s">
        <v>4052</v>
      </c>
      <c r="F147" s="14" t="s">
        <v>3803</v>
      </c>
      <c r="G147" s="3" t="s">
        <v>5668</v>
      </c>
      <c r="H147" s="22" t="s">
        <v>64</v>
      </c>
      <c r="I147" s="16" t="s">
        <v>4069</v>
      </c>
    </row>
    <row r="148" spans="1:9" s="24" customFormat="1" ht="38.25" customHeight="1">
      <c r="A148" s="3" t="s">
        <v>3805</v>
      </c>
      <c r="B148" s="13" t="s">
        <v>3806</v>
      </c>
      <c r="C148" s="13" t="s">
        <v>3807</v>
      </c>
      <c r="D148" s="14">
        <v>38960</v>
      </c>
      <c r="E148" s="14" t="s">
        <v>2475</v>
      </c>
      <c r="F148" s="14" t="s">
        <v>3808</v>
      </c>
      <c r="G148" s="3" t="s">
        <v>1885</v>
      </c>
      <c r="H148" s="22" t="s">
        <v>5280</v>
      </c>
      <c r="I148" s="16" t="s">
        <v>1805</v>
      </c>
    </row>
    <row r="149" spans="1:9" s="24" customFormat="1" ht="38.25" customHeight="1">
      <c r="A149" s="3" t="s">
        <v>3809</v>
      </c>
      <c r="B149" s="13" t="s">
        <v>3810</v>
      </c>
      <c r="C149" s="13" t="s">
        <v>3811</v>
      </c>
      <c r="D149" s="14">
        <v>38960</v>
      </c>
      <c r="E149" s="14" t="s">
        <v>5629</v>
      </c>
      <c r="F149" s="14" t="s">
        <v>96</v>
      </c>
      <c r="G149" s="3" t="s">
        <v>1330</v>
      </c>
      <c r="H149" s="22" t="s">
        <v>123</v>
      </c>
      <c r="I149" s="16" t="s">
        <v>4421</v>
      </c>
    </row>
    <row r="150" spans="1:9" s="24" customFormat="1" ht="38.25" customHeight="1">
      <c r="A150" s="3" t="s">
        <v>244</v>
      </c>
      <c r="B150" s="13" t="s">
        <v>245</v>
      </c>
      <c r="C150" s="13" t="s">
        <v>246</v>
      </c>
      <c r="D150" s="14">
        <v>38960</v>
      </c>
      <c r="E150" s="14" t="s">
        <v>1808</v>
      </c>
      <c r="F150" s="14" t="s">
        <v>247</v>
      </c>
      <c r="G150" s="3" t="s">
        <v>5668</v>
      </c>
      <c r="H150" s="22" t="s">
        <v>124</v>
      </c>
      <c r="I150" s="16" t="s">
        <v>5795</v>
      </c>
    </row>
    <row r="151" spans="1:9" s="24" customFormat="1" ht="38.25" customHeight="1">
      <c r="A151" s="3" t="s">
        <v>5796</v>
      </c>
      <c r="B151" s="13" t="s">
        <v>5797</v>
      </c>
      <c r="C151" s="13" t="s">
        <v>5798</v>
      </c>
      <c r="D151" s="14">
        <v>38960</v>
      </c>
      <c r="E151" s="14" t="s">
        <v>2444</v>
      </c>
      <c r="F151" s="14" t="s">
        <v>178</v>
      </c>
      <c r="G151" s="3" t="s">
        <v>2319</v>
      </c>
      <c r="H151" s="22">
        <v>84712.98</v>
      </c>
      <c r="I151" s="16" t="s">
        <v>5998</v>
      </c>
    </row>
    <row r="152" spans="1:9" s="24" customFormat="1" ht="38.25" customHeight="1">
      <c r="A152" s="3" t="s">
        <v>179</v>
      </c>
      <c r="B152" s="13" t="s">
        <v>180</v>
      </c>
      <c r="C152" s="13" t="s">
        <v>181</v>
      </c>
      <c r="D152" s="14" t="s">
        <v>2730</v>
      </c>
      <c r="E152" s="14" t="s">
        <v>2444</v>
      </c>
      <c r="F152" s="14" t="s">
        <v>182</v>
      </c>
      <c r="G152" s="3" t="s">
        <v>5880</v>
      </c>
      <c r="H152" s="22" t="s">
        <v>4930</v>
      </c>
      <c r="I152" s="16" t="s">
        <v>5979</v>
      </c>
    </row>
    <row r="153" spans="1:9" s="24" customFormat="1" ht="38.25" customHeight="1">
      <c r="A153" s="3" t="s">
        <v>183</v>
      </c>
      <c r="B153" s="13" t="s">
        <v>184</v>
      </c>
      <c r="C153" s="13" t="s">
        <v>185</v>
      </c>
      <c r="D153" s="14" t="s">
        <v>2730</v>
      </c>
      <c r="E153" s="14" t="s">
        <v>2474</v>
      </c>
      <c r="F153" s="14" t="s">
        <v>1984</v>
      </c>
      <c r="G153" s="3" t="s">
        <v>2319</v>
      </c>
      <c r="H153" s="22">
        <v>61983.81</v>
      </c>
      <c r="I153" s="16" t="s">
        <v>450</v>
      </c>
    </row>
    <row r="154" spans="1:9" s="24" customFormat="1" ht="38.25" customHeight="1">
      <c r="A154" s="3" t="s">
        <v>1985</v>
      </c>
      <c r="B154" s="13" t="s">
        <v>2340</v>
      </c>
      <c r="C154" s="13" t="s">
        <v>2341</v>
      </c>
      <c r="D154" s="14">
        <v>38960</v>
      </c>
      <c r="E154" s="14" t="s">
        <v>1808</v>
      </c>
      <c r="F154" s="14" t="s">
        <v>5324</v>
      </c>
      <c r="G154" s="3" t="s">
        <v>3999</v>
      </c>
      <c r="H154" s="22" t="s">
        <v>4931</v>
      </c>
      <c r="I154" s="16" t="s">
        <v>1823</v>
      </c>
    </row>
    <row r="155" spans="1:9" s="24" customFormat="1" ht="38.25" customHeight="1">
      <c r="A155" s="3" t="s">
        <v>3671</v>
      </c>
      <c r="B155" s="13" t="s">
        <v>3672</v>
      </c>
      <c r="C155" s="13" t="s">
        <v>5481</v>
      </c>
      <c r="D155" s="14">
        <v>38974</v>
      </c>
      <c r="E155" s="14" t="s">
        <v>4052</v>
      </c>
      <c r="F155" s="14" t="s">
        <v>5482</v>
      </c>
      <c r="G155" s="3" t="s">
        <v>5668</v>
      </c>
      <c r="H155" s="22" t="s">
        <v>1768</v>
      </c>
      <c r="I155" s="16" t="s">
        <v>3683</v>
      </c>
    </row>
    <row r="156" spans="1:9" s="24" customFormat="1" ht="38.25" customHeight="1">
      <c r="A156" s="3" t="s">
        <v>4707</v>
      </c>
      <c r="B156" s="13" t="s">
        <v>4708</v>
      </c>
      <c r="C156" s="13" t="s">
        <v>4709</v>
      </c>
      <c r="D156" s="14">
        <v>38974</v>
      </c>
      <c r="E156" s="14" t="s">
        <v>2475</v>
      </c>
      <c r="F156" s="14" t="s">
        <v>5593</v>
      </c>
      <c r="G156" s="3" t="s">
        <v>3084</v>
      </c>
      <c r="H156" s="22">
        <v>99113.25</v>
      </c>
      <c r="I156" s="16" t="s">
        <v>353</v>
      </c>
    </row>
    <row r="157" spans="1:9" s="24" customFormat="1" ht="38.25" customHeight="1">
      <c r="A157" s="3" t="s">
        <v>207</v>
      </c>
      <c r="B157" s="13" t="s">
        <v>208</v>
      </c>
      <c r="C157" s="13" t="s">
        <v>5594</v>
      </c>
      <c r="D157" s="14">
        <v>38974</v>
      </c>
      <c r="E157" s="14" t="s">
        <v>4052</v>
      </c>
      <c r="F157" s="14" t="s">
        <v>4894</v>
      </c>
      <c r="G157" s="3" t="s">
        <v>3999</v>
      </c>
      <c r="H157" s="22">
        <v>83259.86</v>
      </c>
      <c r="I157" s="16" t="s">
        <v>5979</v>
      </c>
    </row>
    <row r="158" spans="1:9" s="24" customFormat="1" ht="38.25" customHeight="1">
      <c r="A158" s="3" t="s">
        <v>4639</v>
      </c>
      <c r="B158" s="13" t="s">
        <v>4640</v>
      </c>
      <c r="C158" s="13" t="s">
        <v>4641</v>
      </c>
      <c r="D158" s="14">
        <v>38974</v>
      </c>
      <c r="E158" s="14" t="s">
        <v>2444</v>
      </c>
      <c r="F158" s="14" t="s">
        <v>4642</v>
      </c>
      <c r="G158" s="3" t="s">
        <v>2319</v>
      </c>
      <c r="H158" s="22">
        <v>113837.2</v>
      </c>
      <c r="I158" s="16" t="s">
        <v>353</v>
      </c>
    </row>
    <row r="159" spans="1:9" s="24" customFormat="1" ht="38.25" customHeight="1">
      <c r="A159" s="3" t="s">
        <v>4063</v>
      </c>
      <c r="B159" s="13" t="s">
        <v>3643</v>
      </c>
      <c r="C159" s="13" t="s">
        <v>3644</v>
      </c>
      <c r="D159" s="14">
        <v>38974</v>
      </c>
      <c r="E159" s="14" t="s">
        <v>2474</v>
      </c>
      <c r="F159" s="14" t="s">
        <v>3645</v>
      </c>
      <c r="G159" s="3" t="s">
        <v>2319</v>
      </c>
      <c r="H159" s="22">
        <v>80982.66</v>
      </c>
      <c r="I159" s="16" t="s">
        <v>5979</v>
      </c>
    </row>
    <row r="160" spans="1:9" s="24" customFormat="1" ht="38.25" customHeight="1">
      <c r="A160" s="3" t="s">
        <v>3646</v>
      </c>
      <c r="B160" s="13" t="s">
        <v>3647</v>
      </c>
      <c r="C160" s="13" t="s">
        <v>3648</v>
      </c>
      <c r="D160" s="14">
        <v>38974</v>
      </c>
      <c r="E160" s="14" t="s">
        <v>4052</v>
      </c>
      <c r="F160" s="14" t="s">
        <v>3649</v>
      </c>
      <c r="G160" s="3" t="s">
        <v>3999</v>
      </c>
      <c r="H160" s="22" t="s">
        <v>3650</v>
      </c>
      <c r="I160" s="16" t="s">
        <v>3683</v>
      </c>
    </row>
    <row r="161" spans="1:9" s="24" customFormat="1" ht="38.25" customHeight="1">
      <c r="A161" s="3" t="s">
        <v>3651</v>
      </c>
      <c r="B161" s="13" t="s">
        <v>3652</v>
      </c>
      <c r="C161" s="13" t="s">
        <v>3653</v>
      </c>
      <c r="D161" s="14">
        <v>38974</v>
      </c>
      <c r="E161" s="14" t="s">
        <v>2444</v>
      </c>
      <c r="F161" s="14" t="s">
        <v>3654</v>
      </c>
      <c r="G161" s="3" t="s">
        <v>5880</v>
      </c>
      <c r="H161" s="22">
        <v>121350.19</v>
      </c>
      <c r="I161" s="16" t="s">
        <v>2440</v>
      </c>
    </row>
    <row r="162" spans="1:9" s="24" customFormat="1" ht="38.25" customHeight="1">
      <c r="A162" s="3" t="s">
        <v>3655</v>
      </c>
      <c r="B162" s="13" t="s">
        <v>3656</v>
      </c>
      <c r="C162" s="13" t="s">
        <v>3657</v>
      </c>
      <c r="D162" s="14" t="s">
        <v>2730</v>
      </c>
      <c r="E162" s="14"/>
      <c r="F162" s="14" t="s">
        <v>1887</v>
      </c>
      <c r="G162" s="3" t="s">
        <v>2319</v>
      </c>
      <c r="H162" s="22">
        <v>91020.92</v>
      </c>
      <c r="I162" s="16" t="s">
        <v>353</v>
      </c>
    </row>
    <row r="163" spans="1:9" s="24" customFormat="1" ht="38.25" customHeight="1">
      <c r="A163" s="3" t="s">
        <v>5448</v>
      </c>
      <c r="B163" s="13" t="s">
        <v>1981</v>
      </c>
      <c r="C163" s="13" t="s">
        <v>1982</v>
      </c>
      <c r="D163" s="14">
        <v>38981</v>
      </c>
      <c r="E163" s="14" t="s">
        <v>2515</v>
      </c>
      <c r="F163" s="14" t="s">
        <v>2018</v>
      </c>
      <c r="G163" s="3" t="s">
        <v>5552</v>
      </c>
      <c r="H163" s="22">
        <v>90985.91</v>
      </c>
      <c r="I163" s="16" t="s">
        <v>353</v>
      </c>
    </row>
    <row r="164" spans="1:9" s="24" customFormat="1" ht="38.25" customHeight="1">
      <c r="A164" s="3" t="s">
        <v>5228</v>
      </c>
      <c r="B164" s="13" t="s">
        <v>5229</v>
      </c>
      <c r="C164" s="13" t="s">
        <v>5230</v>
      </c>
      <c r="D164" s="14">
        <v>38981</v>
      </c>
      <c r="E164" s="14" t="s">
        <v>2444</v>
      </c>
      <c r="F164" s="14" t="s">
        <v>640</v>
      </c>
      <c r="G164" s="3" t="s">
        <v>2319</v>
      </c>
      <c r="H164" s="22" t="s">
        <v>1926</v>
      </c>
      <c r="I164" s="16" t="s">
        <v>2440</v>
      </c>
    </row>
    <row r="165" spans="1:9" s="24" customFormat="1" ht="38.25" customHeight="1">
      <c r="A165" s="3" t="s">
        <v>1554</v>
      </c>
      <c r="B165" s="13" t="s">
        <v>1555</v>
      </c>
      <c r="C165" s="13" t="s">
        <v>1556</v>
      </c>
      <c r="D165" s="14">
        <v>38981</v>
      </c>
      <c r="E165" s="14" t="s">
        <v>4052</v>
      </c>
      <c r="F165" s="14" t="s">
        <v>1557</v>
      </c>
      <c r="G165" s="3" t="s">
        <v>5668</v>
      </c>
      <c r="H165" s="22">
        <v>52975.35</v>
      </c>
      <c r="I165" s="16" t="s">
        <v>353</v>
      </c>
    </row>
    <row r="166" spans="1:9" s="24" customFormat="1" ht="38.25" customHeight="1">
      <c r="A166" s="3" t="s">
        <v>1558</v>
      </c>
      <c r="B166" s="13" t="s">
        <v>1559</v>
      </c>
      <c r="C166" s="13" t="s">
        <v>1560</v>
      </c>
      <c r="D166" s="14">
        <v>38981</v>
      </c>
      <c r="E166" s="14" t="s">
        <v>5629</v>
      </c>
      <c r="F166" s="14" t="s">
        <v>3938</v>
      </c>
      <c r="G166" s="3" t="s">
        <v>1330</v>
      </c>
      <c r="H166" s="22">
        <v>131284.3</v>
      </c>
      <c r="I166" s="16" t="s">
        <v>1805</v>
      </c>
    </row>
    <row r="167" spans="1:9" s="24" customFormat="1" ht="38.25" customHeight="1">
      <c r="A167" s="3" t="s">
        <v>3939</v>
      </c>
      <c r="B167" s="13" t="s">
        <v>3940</v>
      </c>
      <c r="C167" s="13" t="s">
        <v>3941</v>
      </c>
      <c r="D167" s="14">
        <v>38981</v>
      </c>
      <c r="E167" s="14" t="s">
        <v>1808</v>
      </c>
      <c r="F167" s="14" t="s">
        <v>983</v>
      </c>
      <c r="G167" s="3" t="s">
        <v>5668</v>
      </c>
      <c r="H167" s="22">
        <v>81831.98</v>
      </c>
      <c r="I167" s="16" t="s">
        <v>353</v>
      </c>
    </row>
    <row r="168" spans="1:9" s="24" customFormat="1" ht="38.25" customHeight="1">
      <c r="A168" s="3" t="s">
        <v>984</v>
      </c>
      <c r="B168" s="13" t="s">
        <v>985</v>
      </c>
      <c r="C168" s="13" t="s">
        <v>986</v>
      </c>
      <c r="D168" s="14">
        <v>38981</v>
      </c>
      <c r="E168" s="14" t="s">
        <v>3436</v>
      </c>
      <c r="F168" s="14" t="s">
        <v>5496</v>
      </c>
      <c r="G168" s="3" t="s">
        <v>1330</v>
      </c>
      <c r="H168" s="22">
        <v>84944.79</v>
      </c>
      <c r="I168" s="16" t="s">
        <v>353</v>
      </c>
    </row>
    <row r="169" spans="1:9" s="24" customFormat="1" ht="38.25" customHeight="1">
      <c r="A169" s="3" t="s">
        <v>5497</v>
      </c>
      <c r="B169" s="13" t="s">
        <v>5498</v>
      </c>
      <c r="C169" s="13" t="s">
        <v>563</v>
      </c>
      <c r="D169" s="14">
        <v>38981</v>
      </c>
      <c r="E169" s="14" t="s">
        <v>2444</v>
      </c>
      <c r="F169" s="14" t="s">
        <v>1957</v>
      </c>
      <c r="G169" s="3" t="s">
        <v>5880</v>
      </c>
      <c r="H169" s="22">
        <v>103013.22</v>
      </c>
      <c r="I169" s="16" t="s">
        <v>1805</v>
      </c>
    </row>
    <row r="170" spans="1:9" s="24" customFormat="1" ht="38.25" customHeight="1">
      <c r="A170" s="3" t="s">
        <v>1958</v>
      </c>
      <c r="B170" s="13" t="s">
        <v>1959</v>
      </c>
      <c r="C170" s="13" t="s">
        <v>1960</v>
      </c>
      <c r="D170" s="14">
        <v>38981</v>
      </c>
      <c r="E170" s="14" t="s">
        <v>2474</v>
      </c>
      <c r="F170" s="14" t="s">
        <v>3553</v>
      </c>
      <c r="G170" s="3" t="s">
        <v>2319</v>
      </c>
      <c r="H170" s="22">
        <v>111317.2</v>
      </c>
      <c r="I170" s="16" t="s">
        <v>2440</v>
      </c>
    </row>
    <row r="171" spans="1:9" s="24" customFormat="1" ht="38.25" customHeight="1">
      <c r="A171" s="3" t="s">
        <v>1204</v>
      </c>
      <c r="B171" s="13" t="s">
        <v>3785</v>
      </c>
      <c r="C171" s="13" t="s">
        <v>3554</v>
      </c>
      <c r="D171" s="14">
        <v>38981</v>
      </c>
      <c r="E171" s="14" t="s">
        <v>4052</v>
      </c>
      <c r="F171" s="14" t="s">
        <v>3787</v>
      </c>
      <c r="G171" s="3" t="s">
        <v>5668</v>
      </c>
      <c r="H171" s="22">
        <v>51090.46</v>
      </c>
      <c r="I171" s="16" t="s">
        <v>1805</v>
      </c>
    </row>
    <row r="172" spans="1:9" s="24" customFormat="1" ht="38.25" customHeight="1">
      <c r="A172" s="3" t="s">
        <v>223</v>
      </c>
      <c r="B172" s="13" t="s">
        <v>5999</v>
      </c>
      <c r="C172" s="13" t="s">
        <v>6000</v>
      </c>
      <c r="D172" s="14">
        <v>38995</v>
      </c>
      <c r="E172" s="14" t="s">
        <v>2444</v>
      </c>
      <c r="F172" s="14" t="s">
        <v>6001</v>
      </c>
      <c r="G172" s="3" t="s">
        <v>2319</v>
      </c>
      <c r="H172" s="22" t="s">
        <v>4564</v>
      </c>
      <c r="I172" s="16" t="s">
        <v>1805</v>
      </c>
    </row>
    <row r="173" spans="1:9" s="24" customFormat="1" ht="38.25" customHeight="1">
      <c r="A173" s="3" t="s">
        <v>3074</v>
      </c>
      <c r="B173" s="13" t="s">
        <v>3075</v>
      </c>
      <c r="C173" s="13" t="s">
        <v>3076</v>
      </c>
      <c r="D173" s="14">
        <v>38995</v>
      </c>
      <c r="E173" s="14" t="s">
        <v>1806</v>
      </c>
      <c r="F173" s="14" t="s">
        <v>623</v>
      </c>
      <c r="G173" s="3" t="s">
        <v>1330</v>
      </c>
      <c r="H173" s="22">
        <v>78056.36</v>
      </c>
      <c r="I173" s="16" t="s">
        <v>5998</v>
      </c>
    </row>
    <row r="174" spans="1:9" s="24" customFormat="1" ht="38.25" customHeight="1">
      <c r="A174" s="3" t="s">
        <v>3762</v>
      </c>
      <c r="B174" s="13" t="s">
        <v>3763</v>
      </c>
      <c r="C174" s="13" t="s">
        <v>3323</v>
      </c>
      <c r="D174" s="14">
        <v>38995</v>
      </c>
      <c r="E174" s="14" t="s">
        <v>5629</v>
      </c>
      <c r="F174" s="14" t="s">
        <v>3324</v>
      </c>
      <c r="G174" s="3" t="s">
        <v>1330</v>
      </c>
      <c r="H174" s="22" t="s">
        <v>5079</v>
      </c>
      <c r="I174" s="16" t="s">
        <v>353</v>
      </c>
    </row>
    <row r="175" spans="1:9" s="24" customFormat="1" ht="38.25" customHeight="1">
      <c r="A175" s="3" t="s">
        <v>5185</v>
      </c>
      <c r="B175" s="13" t="s">
        <v>5186</v>
      </c>
      <c r="C175" s="13" t="s">
        <v>5080</v>
      </c>
      <c r="D175" s="14">
        <v>38995</v>
      </c>
      <c r="E175" s="14" t="s">
        <v>2474</v>
      </c>
      <c r="F175" s="14" t="s">
        <v>5188</v>
      </c>
      <c r="G175" s="3" t="s">
        <v>2319</v>
      </c>
      <c r="H175" s="22">
        <v>169051.25</v>
      </c>
      <c r="I175" s="16" t="s">
        <v>353</v>
      </c>
    </row>
    <row r="176" spans="1:9" s="24" customFormat="1" ht="38.25" customHeight="1">
      <c r="A176" s="3" t="s">
        <v>3619</v>
      </c>
      <c r="B176" s="13" t="s">
        <v>5370</v>
      </c>
      <c r="C176" s="13" t="s">
        <v>5081</v>
      </c>
      <c r="D176" s="14">
        <v>38995</v>
      </c>
      <c r="E176" s="14" t="s">
        <v>2515</v>
      </c>
      <c r="F176" s="14" t="s">
        <v>5372</v>
      </c>
      <c r="G176" s="3" t="s">
        <v>5880</v>
      </c>
      <c r="H176" s="22" t="s">
        <v>4565</v>
      </c>
      <c r="I176" s="16" t="s">
        <v>3683</v>
      </c>
    </row>
    <row r="177" spans="1:9" s="24" customFormat="1" ht="38.25" customHeight="1">
      <c r="A177" s="3" t="s">
        <v>3629</v>
      </c>
      <c r="B177" s="13" t="s">
        <v>3630</v>
      </c>
      <c r="C177" s="13" t="s">
        <v>3631</v>
      </c>
      <c r="D177" s="14">
        <v>38995</v>
      </c>
      <c r="E177" s="14" t="s">
        <v>2317</v>
      </c>
      <c r="F177" s="14" t="s">
        <v>4293</v>
      </c>
      <c r="G177" s="3" t="s">
        <v>5978</v>
      </c>
      <c r="H177" s="22" t="s">
        <v>4294</v>
      </c>
      <c r="I177" s="16" t="s">
        <v>989</v>
      </c>
    </row>
    <row r="178" spans="1:9" s="24" customFormat="1" ht="38.25" customHeight="1">
      <c r="A178" s="3" t="s">
        <v>4295</v>
      </c>
      <c r="B178" s="13" t="s">
        <v>4296</v>
      </c>
      <c r="C178" s="13" t="s">
        <v>4297</v>
      </c>
      <c r="D178" s="14">
        <v>38995</v>
      </c>
      <c r="E178" s="14" t="s">
        <v>2444</v>
      </c>
      <c r="F178" s="14" t="s">
        <v>4298</v>
      </c>
      <c r="G178" s="3" t="s">
        <v>5880</v>
      </c>
      <c r="H178" s="22">
        <v>117588.03</v>
      </c>
      <c r="I178" s="16" t="s">
        <v>5979</v>
      </c>
    </row>
    <row r="179" spans="1:9" s="24" customFormat="1" ht="38.25" customHeight="1">
      <c r="A179" s="3" t="s">
        <v>4299</v>
      </c>
      <c r="B179" s="13" t="s">
        <v>678</v>
      </c>
      <c r="C179" s="13" t="s">
        <v>679</v>
      </c>
      <c r="D179" s="14">
        <v>38995</v>
      </c>
      <c r="E179" s="14" t="s">
        <v>2474</v>
      </c>
      <c r="F179" s="14" t="s">
        <v>680</v>
      </c>
      <c r="G179" s="3" t="s">
        <v>2319</v>
      </c>
      <c r="H179" s="22">
        <v>72587.78</v>
      </c>
      <c r="I179" s="16" t="s">
        <v>3683</v>
      </c>
    </row>
    <row r="180" spans="1:9" s="24" customFormat="1" ht="38.25" customHeight="1">
      <c r="A180" s="3" t="s">
        <v>3467</v>
      </c>
      <c r="B180" s="13" t="s">
        <v>1019</v>
      </c>
      <c r="C180" s="13" t="s">
        <v>1020</v>
      </c>
      <c r="D180" s="14">
        <v>38995</v>
      </c>
      <c r="E180" s="14" t="s">
        <v>5629</v>
      </c>
      <c r="F180" s="14" t="s">
        <v>5433</v>
      </c>
      <c r="G180" s="3" t="s">
        <v>3084</v>
      </c>
      <c r="H180" s="22">
        <v>61837.07</v>
      </c>
      <c r="I180" s="16" t="s">
        <v>5979</v>
      </c>
    </row>
    <row r="181" spans="1:9" s="24" customFormat="1" ht="38.25" customHeight="1">
      <c r="A181" s="3" t="s">
        <v>3768</v>
      </c>
      <c r="B181" s="13" t="s">
        <v>3769</v>
      </c>
      <c r="C181" s="13" t="s">
        <v>3770</v>
      </c>
      <c r="D181" s="14">
        <v>38995</v>
      </c>
      <c r="E181" s="14" t="s">
        <v>3436</v>
      </c>
      <c r="F181" s="14" t="s">
        <v>884</v>
      </c>
      <c r="G181" s="3" t="s">
        <v>1330</v>
      </c>
      <c r="H181" s="22" t="s">
        <v>2906</v>
      </c>
      <c r="I181" s="16" t="s">
        <v>353</v>
      </c>
    </row>
    <row r="182" spans="1:9" s="24" customFormat="1" ht="38.25" customHeight="1">
      <c r="A182" s="3" t="s">
        <v>885</v>
      </c>
      <c r="B182" s="13" t="s">
        <v>886</v>
      </c>
      <c r="C182" s="13" t="s">
        <v>22</v>
      </c>
      <c r="D182" s="14">
        <v>39002</v>
      </c>
      <c r="E182" s="14" t="s">
        <v>2444</v>
      </c>
      <c r="F182" s="14" t="s">
        <v>23</v>
      </c>
      <c r="G182" s="3" t="s">
        <v>2319</v>
      </c>
      <c r="H182" s="22" t="s">
        <v>2907</v>
      </c>
      <c r="I182" s="16" t="s">
        <v>353</v>
      </c>
    </row>
    <row r="183" spans="1:9" s="24" customFormat="1" ht="38.25" customHeight="1">
      <c r="A183" s="3" t="s">
        <v>24</v>
      </c>
      <c r="B183" s="13" t="s">
        <v>25</v>
      </c>
      <c r="C183" s="13" t="s">
        <v>26</v>
      </c>
      <c r="D183" s="14">
        <v>39002</v>
      </c>
      <c r="E183" s="14" t="s">
        <v>1808</v>
      </c>
      <c r="F183" s="14" t="s">
        <v>27</v>
      </c>
      <c r="G183" s="3" t="s">
        <v>5668</v>
      </c>
      <c r="H183" s="22" t="s">
        <v>591</v>
      </c>
      <c r="I183" s="16" t="s">
        <v>1805</v>
      </c>
    </row>
    <row r="184" spans="1:9" s="24" customFormat="1" ht="38.25" customHeight="1">
      <c r="A184" s="3" t="s">
        <v>28</v>
      </c>
      <c r="B184" s="13" t="s">
        <v>2899</v>
      </c>
      <c r="C184" s="13" t="s">
        <v>2900</v>
      </c>
      <c r="D184" s="14">
        <v>39023</v>
      </c>
      <c r="E184" s="14" t="s">
        <v>1164</v>
      </c>
      <c r="F184" s="14" t="s">
        <v>2901</v>
      </c>
      <c r="G184" s="3" t="s">
        <v>197</v>
      </c>
      <c r="H184" s="22" t="s">
        <v>3997</v>
      </c>
      <c r="I184" s="16" t="s">
        <v>1823</v>
      </c>
    </row>
    <row r="185" spans="1:9" s="24" customFormat="1" ht="38.25" customHeight="1">
      <c r="A185" s="3" t="s">
        <v>2902</v>
      </c>
      <c r="B185" s="13" t="s">
        <v>2903</v>
      </c>
      <c r="C185" s="13" t="s">
        <v>2904</v>
      </c>
      <c r="D185" s="14">
        <v>39002</v>
      </c>
      <c r="E185" s="14" t="s">
        <v>2317</v>
      </c>
      <c r="F185" s="14" t="s">
        <v>2905</v>
      </c>
      <c r="G185" s="3" t="s">
        <v>5978</v>
      </c>
      <c r="H185" s="22" t="s">
        <v>3998</v>
      </c>
      <c r="I185" s="16" t="s">
        <v>353</v>
      </c>
    </row>
    <row r="186" spans="1:9" s="24" customFormat="1" ht="38.25" customHeight="1">
      <c r="A186" s="3" t="s">
        <v>5091</v>
      </c>
      <c r="B186" s="13" t="s">
        <v>5092</v>
      </c>
      <c r="C186" s="13" t="s">
        <v>5093</v>
      </c>
      <c r="D186" s="14">
        <v>39023</v>
      </c>
      <c r="E186" s="14" t="s">
        <v>1806</v>
      </c>
      <c r="F186" s="14" t="s">
        <v>5094</v>
      </c>
      <c r="G186" s="3" t="s">
        <v>1330</v>
      </c>
      <c r="H186" s="22" t="s">
        <v>6070</v>
      </c>
      <c r="I186" s="16" t="s">
        <v>450</v>
      </c>
    </row>
    <row r="187" spans="1:9" s="24" customFormat="1" ht="38.25" customHeight="1">
      <c r="A187" s="3" t="s">
        <v>6071</v>
      </c>
      <c r="B187" s="13" t="s">
        <v>3011</v>
      </c>
      <c r="C187" s="13" t="s">
        <v>3016</v>
      </c>
      <c r="D187" s="14">
        <v>39023</v>
      </c>
      <c r="E187" s="14" t="s">
        <v>2474</v>
      </c>
      <c r="F187" s="14" t="s">
        <v>3012</v>
      </c>
      <c r="G187" s="3" t="s">
        <v>2319</v>
      </c>
      <c r="H187" s="22" t="s">
        <v>3013</v>
      </c>
      <c r="I187" s="16" t="s">
        <v>353</v>
      </c>
    </row>
    <row r="188" spans="1:9" s="24" customFormat="1" ht="38.25" customHeight="1">
      <c r="A188" s="3" t="s">
        <v>3014</v>
      </c>
      <c r="B188" s="13" t="s">
        <v>3015</v>
      </c>
      <c r="C188" s="13" t="s">
        <v>3017</v>
      </c>
      <c r="D188" s="14">
        <v>39023</v>
      </c>
      <c r="E188" s="14" t="s">
        <v>2474</v>
      </c>
      <c r="F188" s="14" t="s">
        <v>3018</v>
      </c>
      <c r="G188" s="3" t="s">
        <v>2319</v>
      </c>
      <c r="H188" s="22" t="s">
        <v>3642</v>
      </c>
      <c r="I188" s="16" t="s">
        <v>4069</v>
      </c>
    </row>
    <row r="189" spans="1:9" s="24" customFormat="1" ht="38.25" customHeight="1">
      <c r="A189" s="3" t="s">
        <v>4015</v>
      </c>
      <c r="B189" s="13" t="s">
        <v>4016</v>
      </c>
      <c r="C189" s="13" t="s">
        <v>4017</v>
      </c>
      <c r="D189" s="14">
        <v>39023</v>
      </c>
      <c r="E189" s="14" t="s">
        <v>2474</v>
      </c>
      <c r="F189" s="14" t="s">
        <v>4018</v>
      </c>
      <c r="G189" s="3" t="s">
        <v>2319</v>
      </c>
      <c r="H189" s="22" t="s">
        <v>2587</v>
      </c>
      <c r="I189" s="16" t="s">
        <v>4069</v>
      </c>
    </row>
    <row r="190" spans="1:9" s="24" customFormat="1" ht="38.25" customHeight="1">
      <c r="A190" s="3" t="s">
        <v>2588</v>
      </c>
      <c r="B190" s="13" t="s">
        <v>846</v>
      </c>
      <c r="C190" s="13" t="s">
        <v>847</v>
      </c>
      <c r="D190" s="14">
        <v>39023</v>
      </c>
      <c r="E190" s="14" t="s">
        <v>2317</v>
      </c>
      <c r="F190" s="14" t="s">
        <v>848</v>
      </c>
      <c r="G190" s="3" t="s">
        <v>5978</v>
      </c>
      <c r="H190" s="22" t="s">
        <v>3573</v>
      </c>
      <c r="I190" s="16" t="s">
        <v>989</v>
      </c>
    </row>
    <row r="191" spans="1:9" s="24" customFormat="1" ht="38.25" customHeight="1">
      <c r="A191" s="3" t="s">
        <v>3574</v>
      </c>
      <c r="B191" s="13" t="s">
        <v>3575</v>
      </c>
      <c r="C191" s="13" t="s">
        <v>3576</v>
      </c>
      <c r="D191" s="14">
        <v>39023</v>
      </c>
      <c r="E191" s="14" t="s">
        <v>2474</v>
      </c>
      <c r="F191" s="14" t="s">
        <v>3577</v>
      </c>
      <c r="G191" s="3" t="s">
        <v>2319</v>
      </c>
      <c r="H191" s="22" t="s">
        <v>3970</v>
      </c>
      <c r="I191" s="16" t="s">
        <v>450</v>
      </c>
    </row>
    <row r="192" spans="1:9" s="24" customFormat="1" ht="38.25" customHeight="1">
      <c r="A192" s="3" t="s">
        <v>3971</v>
      </c>
      <c r="B192" s="13" t="s">
        <v>3972</v>
      </c>
      <c r="C192" s="13" t="s">
        <v>3973</v>
      </c>
      <c r="D192" s="14">
        <v>39023</v>
      </c>
      <c r="E192" s="14" t="s">
        <v>2317</v>
      </c>
      <c r="F192" s="14" t="s">
        <v>3974</v>
      </c>
      <c r="G192" s="3" t="s">
        <v>5978</v>
      </c>
      <c r="H192" s="22" t="s">
        <v>3975</v>
      </c>
      <c r="I192" s="16" t="s">
        <v>2440</v>
      </c>
    </row>
    <row r="193" spans="1:9" s="24" customFormat="1" ht="38.25" customHeight="1">
      <c r="A193" s="3" t="s">
        <v>270</v>
      </c>
      <c r="B193" s="13" t="s">
        <v>5888</v>
      </c>
      <c r="C193" s="13" t="s">
        <v>138</v>
      </c>
      <c r="D193" s="14">
        <v>39023</v>
      </c>
      <c r="E193" s="14" t="s">
        <v>1808</v>
      </c>
      <c r="F193" s="14" t="s">
        <v>139</v>
      </c>
      <c r="G193" s="3" t="s">
        <v>3999</v>
      </c>
      <c r="H193" s="22" t="s">
        <v>3586</v>
      </c>
      <c r="I193" s="16" t="s">
        <v>2440</v>
      </c>
    </row>
    <row r="194" spans="1:9" s="24" customFormat="1" ht="38.25" customHeight="1">
      <c r="A194" s="3" t="s">
        <v>179</v>
      </c>
      <c r="B194" s="13" t="s">
        <v>180</v>
      </c>
      <c r="C194" s="13" t="s">
        <v>3587</v>
      </c>
      <c r="D194" s="14">
        <v>39037</v>
      </c>
      <c r="E194" s="14" t="s">
        <v>2444</v>
      </c>
      <c r="F194" s="14" t="s">
        <v>182</v>
      </c>
      <c r="G194" s="3" t="s">
        <v>5880</v>
      </c>
      <c r="H194" s="22" t="s">
        <v>3116</v>
      </c>
      <c r="I194" s="16" t="s">
        <v>5979</v>
      </c>
    </row>
    <row r="195" spans="1:9" s="24" customFormat="1" ht="38.25" customHeight="1">
      <c r="A195" s="3" t="s">
        <v>3117</v>
      </c>
      <c r="B195" s="13" t="s">
        <v>3118</v>
      </c>
      <c r="C195" s="13" t="s">
        <v>1961</v>
      </c>
      <c r="D195" s="14">
        <v>39037</v>
      </c>
      <c r="E195" s="14" t="s">
        <v>1808</v>
      </c>
      <c r="F195" s="14" t="s">
        <v>1962</v>
      </c>
      <c r="G195" s="3" t="s">
        <v>3999</v>
      </c>
      <c r="H195" s="22" t="s">
        <v>1963</v>
      </c>
      <c r="I195" s="16" t="s">
        <v>353</v>
      </c>
    </row>
    <row r="196" spans="1:9" s="24" customFormat="1" ht="38.25" customHeight="1">
      <c r="A196" s="3" t="s">
        <v>1964</v>
      </c>
      <c r="B196" s="13" t="s">
        <v>1965</v>
      </c>
      <c r="C196" s="13" t="s">
        <v>4078</v>
      </c>
      <c r="D196" s="14">
        <v>39037</v>
      </c>
      <c r="E196" s="14" t="s">
        <v>4052</v>
      </c>
      <c r="F196" s="14" t="s">
        <v>4079</v>
      </c>
      <c r="G196" s="3" t="s">
        <v>5978</v>
      </c>
      <c r="H196" s="22" t="s">
        <v>4080</v>
      </c>
      <c r="I196" s="16" t="s">
        <v>5499</v>
      </c>
    </row>
    <row r="197" spans="1:9" s="24" customFormat="1" ht="38.25" customHeight="1">
      <c r="A197" s="3" t="s">
        <v>3655</v>
      </c>
      <c r="B197" s="13" t="s">
        <v>3656</v>
      </c>
      <c r="C197" s="13" t="s">
        <v>5500</v>
      </c>
      <c r="D197" s="14">
        <v>39037</v>
      </c>
      <c r="E197" s="14" t="s">
        <v>2474</v>
      </c>
      <c r="F197" s="14" t="s">
        <v>1887</v>
      </c>
      <c r="G197" s="3" t="s">
        <v>2319</v>
      </c>
      <c r="H197" s="22" t="s">
        <v>5501</v>
      </c>
      <c r="I197" s="16" t="s">
        <v>353</v>
      </c>
    </row>
    <row r="198" spans="1:9" s="24" customFormat="1" ht="38.25" customHeight="1">
      <c r="A198" s="3" t="s">
        <v>4815</v>
      </c>
      <c r="B198" s="13" t="s">
        <v>4816</v>
      </c>
      <c r="C198" s="13" t="s">
        <v>2350</v>
      </c>
      <c r="D198" s="14">
        <v>39037</v>
      </c>
      <c r="E198" s="14" t="s">
        <v>2444</v>
      </c>
      <c r="F198" s="14" t="s">
        <v>2351</v>
      </c>
      <c r="G198" s="3" t="s">
        <v>5880</v>
      </c>
      <c r="H198" s="22" t="s">
        <v>5697</v>
      </c>
      <c r="I198" s="16" t="s">
        <v>353</v>
      </c>
    </row>
    <row r="199" spans="1:9" s="24" customFormat="1" ht="38.25" customHeight="1">
      <c r="A199" s="3" t="s">
        <v>3260</v>
      </c>
      <c r="B199" s="13" t="s">
        <v>3261</v>
      </c>
      <c r="C199" s="13" t="s">
        <v>1141</v>
      </c>
      <c r="D199" s="14" t="s">
        <v>2730</v>
      </c>
      <c r="E199" s="14" t="s">
        <v>2474</v>
      </c>
      <c r="F199" s="14" t="s">
        <v>3263</v>
      </c>
      <c r="G199" s="3" t="s">
        <v>2319</v>
      </c>
      <c r="H199" s="22" t="s">
        <v>1859</v>
      </c>
      <c r="I199" s="16" t="s">
        <v>353</v>
      </c>
    </row>
    <row r="200" spans="1:9" s="24" customFormat="1" ht="38.25" customHeight="1">
      <c r="A200" s="3" t="s">
        <v>1142</v>
      </c>
      <c r="B200" s="13" t="s">
        <v>1143</v>
      </c>
      <c r="C200" s="13" t="s">
        <v>950</v>
      </c>
      <c r="D200" s="14" t="s">
        <v>2730</v>
      </c>
      <c r="E200" s="14"/>
      <c r="F200" s="14" t="s">
        <v>951</v>
      </c>
      <c r="G200" s="3" t="s">
        <v>2319</v>
      </c>
      <c r="H200" s="22">
        <v>76333.92</v>
      </c>
      <c r="I200" s="16" t="s">
        <v>5979</v>
      </c>
    </row>
    <row r="201" spans="1:9" s="24" customFormat="1" ht="38.25" customHeight="1">
      <c r="A201" s="3" t="s">
        <v>5392</v>
      </c>
      <c r="B201" s="13" t="s">
        <v>5393</v>
      </c>
      <c r="C201" s="13" t="s">
        <v>5394</v>
      </c>
      <c r="D201" s="14" t="s">
        <v>2730</v>
      </c>
      <c r="E201" s="14" t="s">
        <v>1808</v>
      </c>
      <c r="F201" s="14" t="s">
        <v>5395</v>
      </c>
      <c r="G201" s="3" t="s">
        <v>3999</v>
      </c>
      <c r="H201" s="22" t="s">
        <v>1860</v>
      </c>
      <c r="I201" s="16" t="s">
        <v>353</v>
      </c>
    </row>
    <row r="202" spans="1:9" s="24" customFormat="1" ht="38.25" customHeight="1">
      <c r="A202" s="3" t="s">
        <v>4287</v>
      </c>
      <c r="B202" s="13" t="s">
        <v>313</v>
      </c>
      <c r="C202" s="13" t="s">
        <v>314</v>
      </c>
      <c r="D202" s="14">
        <v>39037</v>
      </c>
      <c r="E202" s="14" t="s">
        <v>2515</v>
      </c>
      <c r="F202" s="14" t="s">
        <v>2590</v>
      </c>
      <c r="G202" s="3" t="s">
        <v>197</v>
      </c>
      <c r="H202" s="22">
        <v>109593.74</v>
      </c>
      <c r="I202" s="16" t="s">
        <v>353</v>
      </c>
    </row>
    <row r="203" spans="1:9" s="24" customFormat="1" ht="38.25" customHeight="1">
      <c r="A203" s="3" t="s">
        <v>2591</v>
      </c>
      <c r="B203" s="13" t="s">
        <v>512</v>
      </c>
      <c r="C203" s="13" t="s">
        <v>4698</v>
      </c>
      <c r="D203" s="14">
        <v>39037</v>
      </c>
      <c r="E203" s="14" t="s">
        <v>2474</v>
      </c>
      <c r="F203" s="14" t="s">
        <v>2548</v>
      </c>
      <c r="G203" s="3" t="s">
        <v>2319</v>
      </c>
      <c r="H203" s="22" t="s">
        <v>4057</v>
      </c>
      <c r="I203" s="16" t="s">
        <v>353</v>
      </c>
    </row>
    <row r="204" spans="1:9" s="24" customFormat="1" ht="38.25" customHeight="1">
      <c r="A204" s="3" t="s">
        <v>2549</v>
      </c>
      <c r="B204" s="13" t="s">
        <v>718</v>
      </c>
      <c r="C204" s="13" t="s">
        <v>719</v>
      </c>
      <c r="D204" s="14">
        <v>39058</v>
      </c>
      <c r="E204" s="14" t="s">
        <v>5629</v>
      </c>
      <c r="F204" s="14" t="s">
        <v>720</v>
      </c>
      <c r="G204" s="3" t="s">
        <v>74</v>
      </c>
      <c r="H204" s="22" t="s">
        <v>729</v>
      </c>
      <c r="I204" s="16" t="s">
        <v>2440</v>
      </c>
    </row>
    <row r="205" spans="1:9" s="24" customFormat="1" ht="38.25" customHeight="1">
      <c r="A205" s="3" t="s">
        <v>2966</v>
      </c>
      <c r="B205" s="13" t="s">
        <v>4050</v>
      </c>
      <c r="C205" s="13" t="s">
        <v>506</v>
      </c>
      <c r="D205" s="14">
        <v>39058</v>
      </c>
      <c r="E205" s="14" t="s">
        <v>2474</v>
      </c>
      <c r="F205" s="14" t="s">
        <v>4449</v>
      </c>
      <c r="G205" s="3" t="s">
        <v>2319</v>
      </c>
      <c r="H205" s="22" t="s">
        <v>730</v>
      </c>
      <c r="I205" s="16" t="s">
        <v>507</v>
      </c>
    </row>
    <row r="206" spans="1:9" s="24" customFormat="1" ht="38.25" customHeight="1">
      <c r="A206" s="3" t="s">
        <v>508</v>
      </c>
      <c r="B206" s="13" t="s">
        <v>2144</v>
      </c>
      <c r="C206" s="13" t="s">
        <v>2145</v>
      </c>
      <c r="D206" s="14">
        <v>39058</v>
      </c>
      <c r="E206" s="14" t="s">
        <v>2444</v>
      </c>
      <c r="F206" s="14" t="s">
        <v>1495</v>
      </c>
      <c r="G206" s="3" t="s">
        <v>5880</v>
      </c>
      <c r="H206" s="22" t="s">
        <v>731</v>
      </c>
      <c r="I206" s="16" t="s">
        <v>5998</v>
      </c>
    </row>
    <row r="207" spans="1:9" s="24" customFormat="1" ht="38.25" customHeight="1">
      <c r="A207" s="3" t="s">
        <v>2926</v>
      </c>
      <c r="B207" s="13" t="s">
        <v>2927</v>
      </c>
      <c r="C207" s="13" t="s">
        <v>2928</v>
      </c>
      <c r="D207" s="14" t="s">
        <v>2730</v>
      </c>
      <c r="E207" s="14" t="s">
        <v>3436</v>
      </c>
      <c r="F207" s="14" t="s">
        <v>2929</v>
      </c>
      <c r="G207" s="3" t="s">
        <v>1330</v>
      </c>
      <c r="H207" s="22" t="s">
        <v>732</v>
      </c>
      <c r="I207" s="16" t="s">
        <v>353</v>
      </c>
    </row>
    <row r="208" spans="1:9" s="24" customFormat="1" ht="38.25" customHeight="1">
      <c r="A208" s="3" t="s">
        <v>2930</v>
      </c>
      <c r="B208" s="13" t="s">
        <v>2931</v>
      </c>
      <c r="C208" s="13" t="s">
        <v>2932</v>
      </c>
      <c r="D208" s="14" t="s">
        <v>2730</v>
      </c>
      <c r="E208" s="14" t="s">
        <v>5629</v>
      </c>
      <c r="F208" s="14" t="s">
        <v>2933</v>
      </c>
      <c r="G208" s="3" t="s">
        <v>74</v>
      </c>
      <c r="H208" s="22" t="s">
        <v>733</v>
      </c>
      <c r="I208" s="16" t="s">
        <v>353</v>
      </c>
    </row>
    <row r="209" spans="1:9" s="24" customFormat="1" ht="38.25" customHeight="1">
      <c r="A209" s="3" t="s">
        <v>686</v>
      </c>
      <c r="B209" s="13" t="s">
        <v>687</v>
      </c>
      <c r="C209" s="13" t="s">
        <v>688</v>
      </c>
      <c r="D209" s="14" t="s">
        <v>2730</v>
      </c>
      <c r="E209" s="14" t="s">
        <v>2317</v>
      </c>
      <c r="F209" s="14" t="s">
        <v>4473</v>
      </c>
      <c r="G209" s="3" t="s">
        <v>5978</v>
      </c>
      <c r="H209" s="22" t="s">
        <v>734</v>
      </c>
      <c r="I209" s="16" t="s">
        <v>5979</v>
      </c>
    </row>
    <row r="210" spans="1:9" s="24" customFormat="1" ht="38.25" customHeight="1">
      <c r="A210" s="3" t="s">
        <v>4019</v>
      </c>
      <c r="B210" s="13" t="s">
        <v>4020</v>
      </c>
      <c r="C210" s="13" t="s">
        <v>4021</v>
      </c>
      <c r="D210" s="14">
        <v>39058</v>
      </c>
      <c r="E210" s="14" t="s">
        <v>2474</v>
      </c>
      <c r="F210" s="14" t="s">
        <v>4022</v>
      </c>
      <c r="G210" s="3" t="s">
        <v>2319</v>
      </c>
      <c r="H210" s="22" t="s">
        <v>5934</v>
      </c>
      <c r="I210" s="16" t="s">
        <v>353</v>
      </c>
    </row>
    <row r="211" spans="1:9" s="24" customFormat="1" ht="38.25" customHeight="1">
      <c r="A211" s="3" t="s">
        <v>4023</v>
      </c>
      <c r="B211" s="13" t="s">
        <v>856</v>
      </c>
      <c r="C211" s="13" t="s">
        <v>857</v>
      </c>
      <c r="D211" s="14">
        <v>39058</v>
      </c>
      <c r="E211" s="14" t="s">
        <v>5629</v>
      </c>
      <c r="F211" s="14" t="s">
        <v>858</v>
      </c>
      <c r="G211" s="3" t="s">
        <v>1330</v>
      </c>
      <c r="H211" s="22" t="s">
        <v>5935</v>
      </c>
      <c r="I211" s="16" t="s">
        <v>3683</v>
      </c>
    </row>
    <row r="212" spans="1:9" s="24" customFormat="1" ht="38.25" customHeight="1">
      <c r="A212" s="3" t="s">
        <v>859</v>
      </c>
      <c r="B212" s="13" t="s">
        <v>860</v>
      </c>
      <c r="C212" s="13" t="s">
        <v>2003</v>
      </c>
      <c r="D212" s="14">
        <v>39058</v>
      </c>
      <c r="E212" s="14" t="s">
        <v>2474</v>
      </c>
      <c r="F212" s="14" t="s">
        <v>861</v>
      </c>
      <c r="G212" s="3" t="s">
        <v>2319</v>
      </c>
      <c r="H212" s="22" t="s">
        <v>2000</v>
      </c>
      <c r="I212" s="16" t="s">
        <v>3683</v>
      </c>
    </row>
    <row r="213" spans="1:9" s="24" customFormat="1" ht="38.25" customHeight="1">
      <c r="A213" s="3" t="s">
        <v>2001</v>
      </c>
      <c r="B213" s="13" t="s">
        <v>2002</v>
      </c>
      <c r="C213" s="13" t="s">
        <v>2004</v>
      </c>
      <c r="D213" s="14">
        <v>39065</v>
      </c>
      <c r="E213" s="14" t="s">
        <v>2444</v>
      </c>
      <c r="F213" s="14" t="s">
        <v>1587</v>
      </c>
      <c r="G213" s="3" t="s">
        <v>5880</v>
      </c>
      <c r="H213" s="22" t="s">
        <v>3399</v>
      </c>
      <c r="I213" s="16" t="s">
        <v>353</v>
      </c>
    </row>
    <row r="214" spans="1:9" s="24" customFormat="1" ht="38.25" customHeight="1">
      <c r="A214" s="3" t="s">
        <v>3400</v>
      </c>
      <c r="B214" s="13" t="s">
        <v>3044</v>
      </c>
      <c r="C214" s="13" t="s">
        <v>3045</v>
      </c>
      <c r="D214" s="14">
        <v>39065</v>
      </c>
      <c r="E214" s="14" t="s">
        <v>5629</v>
      </c>
      <c r="F214" s="14" t="s">
        <v>3046</v>
      </c>
      <c r="G214" s="3" t="s">
        <v>197</v>
      </c>
      <c r="H214" s="22" t="s">
        <v>3047</v>
      </c>
      <c r="I214" s="16" t="s">
        <v>3048</v>
      </c>
    </row>
    <row r="215" spans="1:9" s="24" customFormat="1" ht="38.25" customHeight="1">
      <c r="A215" s="3" t="s">
        <v>4193</v>
      </c>
      <c r="B215" s="13" t="s">
        <v>4194</v>
      </c>
      <c r="C215" s="13" t="s">
        <v>4195</v>
      </c>
      <c r="D215" s="14" t="s">
        <v>2730</v>
      </c>
      <c r="E215" s="14" t="s">
        <v>2474</v>
      </c>
      <c r="F215" s="14" t="s">
        <v>4196</v>
      </c>
      <c r="G215" s="3" t="s">
        <v>2319</v>
      </c>
      <c r="H215" s="22" t="s">
        <v>4197</v>
      </c>
      <c r="I215" s="16" t="s">
        <v>4069</v>
      </c>
    </row>
    <row r="216" spans="1:9" s="24" customFormat="1" ht="38.25" customHeight="1">
      <c r="A216" s="3" t="s">
        <v>5898</v>
      </c>
      <c r="B216" s="13" t="s">
        <v>1293</v>
      </c>
      <c r="C216" s="13" t="s">
        <v>1294</v>
      </c>
      <c r="D216" s="14" t="s">
        <v>2730</v>
      </c>
      <c r="E216" s="14"/>
      <c r="F216" s="14" t="s">
        <v>1295</v>
      </c>
      <c r="G216" s="3" t="s">
        <v>2319</v>
      </c>
      <c r="H216" s="22" t="s">
        <v>2936</v>
      </c>
      <c r="I216" s="16" t="s">
        <v>5795</v>
      </c>
    </row>
    <row r="217" spans="1:9" s="24" customFormat="1" ht="38.25" customHeight="1">
      <c r="A217" s="3" t="s">
        <v>2937</v>
      </c>
      <c r="B217" s="13" t="s">
        <v>2938</v>
      </c>
      <c r="C217" s="13" t="s">
        <v>5713</v>
      </c>
      <c r="D217" s="14">
        <v>39065</v>
      </c>
      <c r="E217" s="14" t="s">
        <v>2474</v>
      </c>
      <c r="F217" s="14" t="s">
        <v>5714</v>
      </c>
      <c r="G217" s="3" t="s">
        <v>2319</v>
      </c>
      <c r="H217" s="22">
        <v>552.92</v>
      </c>
      <c r="I217" s="16" t="s">
        <v>450</v>
      </c>
    </row>
    <row r="218" spans="1:9" s="24" customFormat="1" ht="38.25" customHeight="1">
      <c r="A218" s="3" t="s">
        <v>2433</v>
      </c>
      <c r="B218" s="13" t="s">
        <v>2434</v>
      </c>
      <c r="C218" s="13" t="s">
        <v>2435</v>
      </c>
      <c r="D218" s="14">
        <v>39065</v>
      </c>
      <c r="E218" s="14" t="s">
        <v>2474</v>
      </c>
      <c r="F218" s="14" t="s">
        <v>2436</v>
      </c>
      <c r="G218" s="3" t="s">
        <v>2319</v>
      </c>
      <c r="H218" s="22" t="s">
        <v>241</v>
      </c>
      <c r="I218" s="16" t="s">
        <v>1805</v>
      </c>
    </row>
    <row r="219" spans="1:9" s="24" customFormat="1" ht="38.25" customHeight="1">
      <c r="A219" s="3" t="s">
        <v>4345</v>
      </c>
      <c r="B219" s="13" t="s">
        <v>5328</v>
      </c>
      <c r="C219" s="13" t="s">
        <v>242</v>
      </c>
      <c r="D219" s="14">
        <v>39065</v>
      </c>
      <c r="E219" s="14" t="s">
        <v>5629</v>
      </c>
      <c r="F219" s="14" t="s">
        <v>243</v>
      </c>
      <c r="G219" s="3" t="s">
        <v>74</v>
      </c>
      <c r="H219" s="22" t="s">
        <v>5871</v>
      </c>
      <c r="I219" s="16" t="s">
        <v>4069</v>
      </c>
    </row>
    <row r="220" spans="1:9" s="24" customFormat="1" ht="38.25" customHeight="1">
      <c r="A220" s="3" t="s">
        <v>5872</v>
      </c>
      <c r="B220" s="13" t="s">
        <v>5873</v>
      </c>
      <c r="C220" s="13" t="s">
        <v>4855</v>
      </c>
      <c r="D220" s="14">
        <v>39065</v>
      </c>
      <c r="E220" s="14" t="s">
        <v>1808</v>
      </c>
      <c r="F220" s="14" t="s">
        <v>4856</v>
      </c>
      <c r="G220" s="3" t="s">
        <v>3001</v>
      </c>
      <c r="H220" s="22" t="s">
        <v>4857</v>
      </c>
      <c r="I220" s="16" t="s">
        <v>1589</v>
      </c>
    </row>
    <row r="221" spans="1:9" s="24" customFormat="1" ht="38.25" customHeight="1">
      <c r="A221" s="3" t="s">
        <v>5936</v>
      </c>
      <c r="B221" s="13" t="s">
        <v>5937</v>
      </c>
      <c r="C221" s="13" t="s">
        <v>5938</v>
      </c>
      <c r="D221" s="14">
        <v>39065</v>
      </c>
      <c r="E221" s="14" t="s">
        <v>2474</v>
      </c>
      <c r="F221" s="14" t="s">
        <v>5939</v>
      </c>
      <c r="G221" s="3" t="s">
        <v>2319</v>
      </c>
      <c r="H221" s="22" t="s">
        <v>5940</v>
      </c>
      <c r="I221" s="16" t="s">
        <v>5979</v>
      </c>
    </row>
    <row r="222" spans="1:9" s="24" customFormat="1" ht="38.25" customHeight="1">
      <c r="A222" s="3" t="s">
        <v>5941</v>
      </c>
      <c r="B222" s="13" t="s">
        <v>2992</v>
      </c>
      <c r="C222" s="13" t="s">
        <v>2993</v>
      </c>
      <c r="D222" s="14">
        <v>39065</v>
      </c>
      <c r="E222" s="14" t="s">
        <v>3925</v>
      </c>
      <c r="F222" s="14" t="s">
        <v>2994</v>
      </c>
      <c r="G222" s="3" t="s">
        <v>2319</v>
      </c>
      <c r="H222" s="22" t="s">
        <v>2995</v>
      </c>
      <c r="I222" s="16" t="s">
        <v>5998</v>
      </c>
    </row>
    <row r="223" spans="1:9" s="24" customFormat="1" ht="38.25" customHeight="1">
      <c r="A223" s="3" t="s">
        <v>223</v>
      </c>
      <c r="B223" s="13" t="s">
        <v>5999</v>
      </c>
      <c r="C223" s="13" t="s">
        <v>2996</v>
      </c>
      <c r="D223" s="14">
        <v>39065</v>
      </c>
      <c r="E223" s="14" t="s">
        <v>2474</v>
      </c>
      <c r="F223" s="14" t="s">
        <v>6001</v>
      </c>
      <c r="G223" s="3" t="s">
        <v>2319</v>
      </c>
      <c r="H223" s="22" t="s">
        <v>4932</v>
      </c>
      <c r="I223" s="16" t="s">
        <v>1805</v>
      </c>
    </row>
    <row r="224" spans="1:9" s="24" customFormat="1" ht="38.25" customHeight="1">
      <c r="A224" s="3"/>
      <c r="B224" s="13"/>
      <c r="C224" s="13"/>
      <c r="D224" s="14"/>
      <c r="E224" s="14"/>
      <c r="F224" s="14"/>
      <c r="G224" s="3"/>
      <c r="H224" s="22"/>
      <c r="I224" s="16"/>
    </row>
    <row r="226" ht="12.75">
      <c r="C226" s="9">
        <v>219</v>
      </c>
    </row>
  </sheetData>
  <sheetProtection/>
  <mergeCells count="4">
    <mergeCell ref="F3:H3"/>
    <mergeCell ref="D26:F26"/>
    <mergeCell ref="D63:F63"/>
    <mergeCell ref="D101:G101"/>
  </mergeCells>
  <printOptions/>
  <pageMargins left="0.21" right="0.21" top="1" bottom="0.53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pane ySplit="4" topLeftCell="A167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23.421875" style="0" customWidth="1"/>
    <col min="2" max="2" width="19.00390625" style="9" customWidth="1"/>
    <col min="3" max="3" width="10.421875" style="9" customWidth="1"/>
    <col min="4" max="4" width="10.8515625" style="9" customWidth="1"/>
    <col min="5" max="5" width="10.140625" style="9" customWidth="1"/>
    <col min="6" max="6" width="21.140625" style="0" customWidth="1"/>
    <col min="8" max="8" width="12.140625" style="19" customWidth="1"/>
    <col min="9" max="9" width="20.28125" style="17" customWidth="1"/>
    <col min="10" max="10" width="13.28125" style="0" customWidth="1"/>
  </cols>
  <sheetData>
    <row r="1" spans="1:6" ht="15.75">
      <c r="A1" s="2" t="s">
        <v>2789</v>
      </c>
      <c r="B1" s="8"/>
      <c r="C1" s="8"/>
      <c r="D1" s="8"/>
      <c r="F1" s="2" t="s">
        <v>4151</v>
      </c>
    </row>
    <row r="2" spans="1:6" ht="15.75">
      <c r="A2" s="2" t="s">
        <v>2790</v>
      </c>
      <c r="B2" s="8"/>
      <c r="C2" s="8"/>
      <c r="D2" s="8"/>
      <c r="F2" t="s">
        <v>2199</v>
      </c>
    </row>
    <row r="3" spans="6:8" ht="18.75" thickBot="1">
      <c r="F3" s="170" t="s">
        <v>1658</v>
      </c>
      <c r="G3" s="170"/>
      <c r="H3" s="170"/>
    </row>
    <row r="4" spans="1:9" s="1" customFormat="1" ht="39" thickBot="1">
      <c r="A4" s="5" t="s">
        <v>2791</v>
      </c>
      <c r="B4" s="10" t="s">
        <v>2792</v>
      </c>
      <c r="C4" s="10" t="s">
        <v>1123</v>
      </c>
      <c r="D4" s="10" t="s">
        <v>2793</v>
      </c>
      <c r="E4" s="10" t="s">
        <v>2794</v>
      </c>
      <c r="F4" s="6" t="s">
        <v>2795</v>
      </c>
      <c r="G4" s="6" t="s">
        <v>5889</v>
      </c>
      <c r="H4" s="20" t="s">
        <v>5352</v>
      </c>
      <c r="I4" s="18" t="s">
        <v>5663</v>
      </c>
    </row>
    <row r="5" spans="1:9" s="24" customFormat="1" ht="39" customHeight="1">
      <c r="A5" s="3" t="s">
        <v>981</v>
      </c>
      <c r="B5" s="13" t="s">
        <v>5510</v>
      </c>
      <c r="C5" s="13" t="s">
        <v>1124</v>
      </c>
      <c r="D5" s="14">
        <v>38358</v>
      </c>
      <c r="E5" s="13" t="s">
        <v>5629</v>
      </c>
      <c r="F5" s="3" t="s">
        <v>5511</v>
      </c>
      <c r="G5" s="3" t="s">
        <v>1330</v>
      </c>
      <c r="H5" s="22" t="s">
        <v>4947</v>
      </c>
      <c r="I5" s="16" t="s">
        <v>3926</v>
      </c>
    </row>
    <row r="6" spans="1:9" s="24" customFormat="1" ht="39" customHeight="1">
      <c r="A6" s="3" t="s">
        <v>436</v>
      </c>
      <c r="B6" s="13" t="s">
        <v>5890</v>
      </c>
      <c r="C6" s="13" t="s">
        <v>1125</v>
      </c>
      <c r="D6" s="14">
        <v>38358</v>
      </c>
      <c r="E6" s="13" t="s">
        <v>5629</v>
      </c>
      <c r="F6" s="3" t="s">
        <v>5891</v>
      </c>
      <c r="G6" s="3" t="s">
        <v>1330</v>
      </c>
      <c r="H6" s="22" t="s">
        <v>3717</v>
      </c>
      <c r="I6" s="16" t="s">
        <v>1037</v>
      </c>
    </row>
    <row r="7" spans="1:9" s="24" customFormat="1" ht="39" customHeight="1">
      <c r="A7" s="3" t="s">
        <v>1056</v>
      </c>
      <c r="B7" s="13" t="s">
        <v>1057</v>
      </c>
      <c r="C7" s="13" t="s">
        <v>1126</v>
      </c>
      <c r="D7" s="14">
        <v>38358</v>
      </c>
      <c r="E7" s="13" t="s">
        <v>2523</v>
      </c>
      <c r="F7" s="3" t="s">
        <v>1058</v>
      </c>
      <c r="G7" s="3" t="s">
        <v>2053</v>
      </c>
      <c r="H7" s="22" t="s">
        <v>341</v>
      </c>
      <c r="I7" s="16" t="s">
        <v>3730</v>
      </c>
    </row>
    <row r="8" spans="1:9" s="24" customFormat="1" ht="39" customHeight="1">
      <c r="A8" s="3" t="s">
        <v>100</v>
      </c>
      <c r="B8" s="13" t="s">
        <v>101</v>
      </c>
      <c r="C8" s="13" t="s">
        <v>1127</v>
      </c>
      <c r="D8" s="14">
        <v>38358</v>
      </c>
      <c r="E8" s="13" t="s">
        <v>3390</v>
      </c>
      <c r="F8" s="3" t="s">
        <v>102</v>
      </c>
      <c r="G8" s="3" t="s">
        <v>2053</v>
      </c>
      <c r="H8" s="22" t="s">
        <v>103</v>
      </c>
      <c r="I8" s="16" t="s">
        <v>5979</v>
      </c>
    </row>
    <row r="9" spans="1:9" s="24" customFormat="1" ht="39" customHeight="1">
      <c r="A9" s="3" t="s">
        <v>589</v>
      </c>
      <c r="B9" s="13" t="s">
        <v>590</v>
      </c>
      <c r="C9" s="13" t="s">
        <v>1672</v>
      </c>
      <c r="D9" s="14">
        <v>38358</v>
      </c>
      <c r="E9" s="13" t="s">
        <v>2523</v>
      </c>
      <c r="F9" s="3" t="s">
        <v>2627</v>
      </c>
      <c r="G9" s="3" t="s">
        <v>5880</v>
      </c>
      <c r="H9" s="22" t="s">
        <v>1720</v>
      </c>
      <c r="I9" s="16" t="s">
        <v>5979</v>
      </c>
    </row>
    <row r="10" spans="1:9" s="24" customFormat="1" ht="39" customHeight="1">
      <c r="A10" s="3" t="s">
        <v>3930</v>
      </c>
      <c r="B10" s="13" t="s">
        <v>3931</v>
      </c>
      <c r="C10" s="13" t="s">
        <v>1673</v>
      </c>
      <c r="D10" s="14">
        <v>38358</v>
      </c>
      <c r="E10" s="13" t="s">
        <v>2523</v>
      </c>
      <c r="F10" s="3" t="s">
        <v>3932</v>
      </c>
      <c r="G10" s="3" t="s">
        <v>5880</v>
      </c>
      <c r="H10" s="22" t="s">
        <v>3933</v>
      </c>
      <c r="I10" s="16" t="s">
        <v>4245</v>
      </c>
    </row>
    <row r="11" spans="1:9" s="24" customFormat="1" ht="39" customHeight="1">
      <c r="A11" s="3" t="s">
        <v>3937</v>
      </c>
      <c r="B11" s="13" t="s">
        <v>3934</v>
      </c>
      <c r="C11" s="13" t="s">
        <v>1476</v>
      </c>
      <c r="D11" s="13" t="s">
        <v>1477</v>
      </c>
      <c r="E11" s="13"/>
      <c r="F11" s="3" t="s">
        <v>3935</v>
      </c>
      <c r="G11" s="3" t="s">
        <v>1330</v>
      </c>
      <c r="H11" s="22">
        <v>59176.94</v>
      </c>
      <c r="I11" s="16" t="s">
        <v>3936</v>
      </c>
    </row>
    <row r="12" spans="1:9" s="24" customFormat="1" ht="39" customHeight="1">
      <c r="A12" s="3" t="s">
        <v>317</v>
      </c>
      <c r="B12" s="13" t="s">
        <v>318</v>
      </c>
      <c r="C12" s="13" t="s">
        <v>1474</v>
      </c>
      <c r="D12" s="14">
        <v>38358</v>
      </c>
      <c r="E12" s="13" t="s">
        <v>3390</v>
      </c>
      <c r="F12" s="3" t="s">
        <v>1399</v>
      </c>
      <c r="G12" s="3" t="s">
        <v>2053</v>
      </c>
      <c r="H12" s="22" t="s">
        <v>1590</v>
      </c>
      <c r="I12" s="16" t="s">
        <v>2512</v>
      </c>
    </row>
    <row r="13" spans="1:9" s="24" customFormat="1" ht="39" customHeight="1">
      <c r="A13" s="3" t="s">
        <v>1591</v>
      </c>
      <c r="B13" s="13" t="s">
        <v>1592</v>
      </c>
      <c r="C13" s="13" t="s">
        <v>3268</v>
      </c>
      <c r="D13" s="14">
        <v>38358</v>
      </c>
      <c r="E13" s="13" t="s">
        <v>3390</v>
      </c>
      <c r="F13" s="3" t="s">
        <v>1593</v>
      </c>
      <c r="G13" s="3" t="s">
        <v>2053</v>
      </c>
      <c r="H13" s="22" t="s">
        <v>1594</v>
      </c>
      <c r="I13" s="16" t="s">
        <v>2982</v>
      </c>
    </row>
    <row r="14" spans="1:9" s="24" customFormat="1" ht="39" customHeight="1">
      <c r="A14" s="3" t="s">
        <v>2950</v>
      </c>
      <c r="B14" s="13" t="s">
        <v>2951</v>
      </c>
      <c r="C14" s="13" t="s">
        <v>1475</v>
      </c>
      <c r="D14" s="14">
        <v>38358</v>
      </c>
      <c r="E14" s="13" t="s">
        <v>3436</v>
      </c>
      <c r="F14" s="3" t="s">
        <v>2952</v>
      </c>
      <c r="G14" s="3" t="s">
        <v>1330</v>
      </c>
      <c r="H14" s="22" t="s">
        <v>2362</v>
      </c>
      <c r="I14" s="16" t="s">
        <v>2512</v>
      </c>
    </row>
    <row r="15" spans="1:9" s="24" customFormat="1" ht="39" customHeight="1">
      <c r="A15" s="3" t="s">
        <v>2363</v>
      </c>
      <c r="B15" s="13" t="s">
        <v>2364</v>
      </c>
      <c r="C15" s="13" t="s">
        <v>3712</v>
      </c>
      <c r="D15" s="14">
        <v>38386</v>
      </c>
      <c r="E15" s="13" t="s">
        <v>5976</v>
      </c>
      <c r="F15" s="3" t="s">
        <v>2365</v>
      </c>
      <c r="G15" s="3" t="s">
        <v>5978</v>
      </c>
      <c r="H15" s="22" t="s">
        <v>5103</v>
      </c>
      <c r="I15" s="16" t="s">
        <v>1037</v>
      </c>
    </row>
    <row r="16" spans="1:9" s="24" customFormat="1" ht="39" customHeight="1">
      <c r="A16" s="3" t="s">
        <v>290</v>
      </c>
      <c r="B16" s="13" t="s">
        <v>291</v>
      </c>
      <c r="C16" s="13" t="s">
        <v>3713</v>
      </c>
      <c r="D16" s="14">
        <v>38386</v>
      </c>
      <c r="E16" s="13" t="s">
        <v>2523</v>
      </c>
      <c r="F16" s="3" t="s">
        <v>292</v>
      </c>
      <c r="G16" s="3" t="s">
        <v>5880</v>
      </c>
      <c r="H16" s="22">
        <v>99357.96</v>
      </c>
      <c r="I16" s="16" t="s">
        <v>2512</v>
      </c>
    </row>
    <row r="17" spans="1:9" s="24" customFormat="1" ht="39" customHeight="1">
      <c r="A17" s="3" t="s">
        <v>2581</v>
      </c>
      <c r="B17" s="13" t="s">
        <v>2582</v>
      </c>
      <c r="C17" s="13" t="s">
        <v>3714</v>
      </c>
      <c r="D17" s="14">
        <v>38386</v>
      </c>
      <c r="E17" s="13" t="s">
        <v>5976</v>
      </c>
      <c r="F17" s="3" t="s">
        <v>1604</v>
      </c>
      <c r="G17" s="3" t="s">
        <v>5978</v>
      </c>
      <c r="H17" s="22">
        <v>16949.73</v>
      </c>
      <c r="I17" s="16" t="s">
        <v>3124</v>
      </c>
    </row>
    <row r="18" spans="1:9" s="24" customFormat="1" ht="39" customHeight="1">
      <c r="A18" s="3" t="s">
        <v>1522</v>
      </c>
      <c r="B18" s="13" t="s">
        <v>1523</v>
      </c>
      <c r="C18" s="13" t="s">
        <v>3715</v>
      </c>
      <c r="D18" s="14">
        <v>38386</v>
      </c>
      <c r="E18" s="13" t="s">
        <v>2523</v>
      </c>
      <c r="F18" s="3" t="s">
        <v>1524</v>
      </c>
      <c r="G18" s="3" t="s">
        <v>2053</v>
      </c>
      <c r="H18" s="22" t="s">
        <v>5104</v>
      </c>
      <c r="I18" s="16" t="s">
        <v>4757</v>
      </c>
    </row>
    <row r="19" spans="1:9" s="24" customFormat="1" ht="39" customHeight="1">
      <c r="A19" s="3" t="s">
        <v>1525</v>
      </c>
      <c r="B19" s="13" t="s">
        <v>1526</v>
      </c>
      <c r="C19" s="13" t="s">
        <v>3716</v>
      </c>
      <c r="D19" s="14">
        <v>38386</v>
      </c>
      <c r="E19" s="13" t="s">
        <v>3766</v>
      </c>
      <c r="F19" s="3" t="s">
        <v>559</v>
      </c>
      <c r="G19" s="3" t="s">
        <v>5668</v>
      </c>
      <c r="H19" s="22" t="s">
        <v>5128</v>
      </c>
      <c r="I19" s="16" t="s">
        <v>3936</v>
      </c>
    </row>
    <row r="20" spans="1:9" s="24" customFormat="1" ht="39" customHeight="1">
      <c r="A20" s="3" t="s">
        <v>560</v>
      </c>
      <c r="B20" s="13" t="s">
        <v>561</v>
      </c>
      <c r="C20" s="13" t="s">
        <v>3673</v>
      </c>
      <c r="D20" s="14">
        <v>38386</v>
      </c>
      <c r="E20" s="13" t="s">
        <v>1901</v>
      </c>
      <c r="F20" s="3" t="s">
        <v>562</v>
      </c>
      <c r="G20" s="3" t="s">
        <v>1885</v>
      </c>
      <c r="H20" s="22" t="s">
        <v>5129</v>
      </c>
      <c r="I20" s="16" t="s">
        <v>2512</v>
      </c>
    </row>
    <row r="21" spans="1:9" s="24" customFormat="1" ht="39" customHeight="1">
      <c r="A21" s="3" t="s">
        <v>4081</v>
      </c>
      <c r="B21" s="13" t="s">
        <v>4082</v>
      </c>
      <c r="C21" s="13" t="s">
        <v>2943</v>
      </c>
      <c r="D21" s="14">
        <v>38386</v>
      </c>
      <c r="E21" s="13" t="s">
        <v>1901</v>
      </c>
      <c r="F21" s="3" t="s">
        <v>4083</v>
      </c>
      <c r="G21" s="3" t="s">
        <v>1885</v>
      </c>
      <c r="H21" s="22" t="s">
        <v>5130</v>
      </c>
      <c r="I21" s="16" t="s">
        <v>2313</v>
      </c>
    </row>
    <row r="22" spans="1:9" s="24" customFormat="1" ht="39" customHeight="1">
      <c r="A22" s="3" t="s">
        <v>5858</v>
      </c>
      <c r="B22" s="13" t="s">
        <v>4084</v>
      </c>
      <c r="C22" s="13" t="s">
        <v>2944</v>
      </c>
      <c r="D22" s="14">
        <v>38386</v>
      </c>
      <c r="E22" s="13" t="s">
        <v>3435</v>
      </c>
      <c r="F22" s="3" t="s">
        <v>228</v>
      </c>
      <c r="G22" s="3" t="s">
        <v>5978</v>
      </c>
      <c r="H22" s="22" t="s">
        <v>4049</v>
      </c>
      <c r="I22" s="16" t="s">
        <v>2755</v>
      </c>
    </row>
    <row r="23" spans="1:9" s="24" customFormat="1" ht="39" customHeight="1">
      <c r="A23" s="3" t="s">
        <v>5102</v>
      </c>
      <c r="B23" s="13" t="s">
        <v>2539</v>
      </c>
      <c r="C23" s="13" t="s">
        <v>2945</v>
      </c>
      <c r="D23" s="14">
        <v>38386</v>
      </c>
      <c r="E23" s="13" t="s">
        <v>5976</v>
      </c>
      <c r="F23" s="3" t="s">
        <v>2100</v>
      </c>
      <c r="G23" s="3" t="s">
        <v>5978</v>
      </c>
      <c r="H23" s="22" t="s">
        <v>725</v>
      </c>
      <c r="I23" s="16" t="s">
        <v>4757</v>
      </c>
    </row>
    <row r="24" spans="1:9" s="24" customFormat="1" ht="39" customHeight="1">
      <c r="A24" s="3" t="s">
        <v>3985</v>
      </c>
      <c r="B24" s="13" t="s">
        <v>3986</v>
      </c>
      <c r="C24" s="13" t="s">
        <v>2946</v>
      </c>
      <c r="D24" s="14">
        <v>38400</v>
      </c>
      <c r="E24" s="13" t="s">
        <v>5976</v>
      </c>
      <c r="F24" s="3" t="s">
        <v>3987</v>
      </c>
      <c r="G24" s="3" t="s">
        <v>5978</v>
      </c>
      <c r="H24" s="22" t="s">
        <v>3988</v>
      </c>
      <c r="I24" s="16" t="s">
        <v>4757</v>
      </c>
    </row>
    <row r="25" spans="1:9" s="24" customFormat="1" ht="39" customHeight="1">
      <c r="A25" s="3" t="s">
        <v>3989</v>
      </c>
      <c r="B25" s="13" t="s">
        <v>3990</v>
      </c>
      <c r="C25" s="13" t="s">
        <v>2947</v>
      </c>
      <c r="D25" s="14">
        <v>38400</v>
      </c>
      <c r="E25" s="13" t="s">
        <v>5629</v>
      </c>
      <c r="F25" s="3" t="s">
        <v>5390</v>
      </c>
      <c r="G25" s="3" t="s">
        <v>1330</v>
      </c>
      <c r="H25" s="22" t="s">
        <v>5391</v>
      </c>
      <c r="I25" s="16" t="s">
        <v>3049</v>
      </c>
    </row>
    <row r="26" spans="1:9" s="24" customFormat="1" ht="39" customHeight="1">
      <c r="A26" s="3" t="s">
        <v>1692</v>
      </c>
      <c r="B26" s="13" t="s">
        <v>1693</v>
      </c>
      <c r="C26" s="13" t="s">
        <v>2948</v>
      </c>
      <c r="D26" s="14">
        <v>38400</v>
      </c>
      <c r="E26" s="13" t="s">
        <v>5629</v>
      </c>
      <c r="F26" s="3" t="s">
        <v>1694</v>
      </c>
      <c r="G26" s="3" t="s">
        <v>1330</v>
      </c>
      <c r="H26" s="22">
        <v>61100.7</v>
      </c>
      <c r="I26" s="16" t="s">
        <v>3049</v>
      </c>
    </row>
    <row r="27" spans="1:9" s="24" customFormat="1" ht="39" customHeight="1">
      <c r="A27" s="3" t="s">
        <v>3944</v>
      </c>
      <c r="B27" s="13" t="s">
        <v>3945</v>
      </c>
      <c r="C27" s="13" t="s">
        <v>5836</v>
      </c>
      <c r="D27" s="14">
        <v>38400</v>
      </c>
      <c r="E27" s="13" t="s">
        <v>3390</v>
      </c>
      <c r="F27" s="3" t="s">
        <v>2220</v>
      </c>
      <c r="G27" s="3" t="s">
        <v>2053</v>
      </c>
      <c r="H27" s="22" t="s">
        <v>2366</v>
      </c>
      <c r="I27" s="16" t="s">
        <v>3936</v>
      </c>
    </row>
    <row r="28" spans="1:9" s="24" customFormat="1" ht="39" customHeight="1">
      <c r="A28" s="3" t="s">
        <v>832</v>
      </c>
      <c r="B28" s="13" t="s">
        <v>833</v>
      </c>
      <c r="C28" s="13" t="s">
        <v>5837</v>
      </c>
      <c r="D28" s="14">
        <v>38400</v>
      </c>
      <c r="E28" s="13" t="s">
        <v>5666</v>
      </c>
      <c r="F28" s="3" t="s">
        <v>834</v>
      </c>
      <c r="G28" s="3" t="s">
        <v>3999</v>
      </c>
      <c r="H28" s="22" t="s">
        <v>2367</v>
      </c>
      <c r="I28" s="16" t="s">
        <v>3049</v>
      </c>
    </row>
    <row r="29" spans="1:9" s="24" customFormat="1" ht="39" customHeight="1">
      <c r="A29" s="3" t="s">
        <v>2368</v>
      </c>
      <c r="B29" s="13" t="s">
        <v>2369</v>
      </c>
      <c r="C29" s="13" t="s">
        <v>5838</v>
      </c>
      <c r="D29" s="14">
        <v>38400</v>
      </c>
      <c r="E29" s="13" t="s">
        <v>3925</v>
      </c>
      <c r="F29" s="3" t="s">
        <v>2370</v>
      </c>
      <c r="G29" s="3" t="s">
        <v>1330</v>
      </c>
      <c r="H29" s="22" t="s">
        <v>2371</v>
      </c>
      <c r="I29" s="16" t="s">
        <v>758</v>
      </c>
    </row>
    <row r="30" spans="1:9" s="24" customFormat="1" ht="39" customHeight="1">
      <c r="A30" s="3" t="s">
        <v>2372</v>
      </c>
      <c r="B30" s="13" t="s">
        <v>2373</v>
      </c>
      <c r="C30" s="13" t="s">
        <v>5839</v>
      </c>
      <c r="D30" s="14">
        <v>38400</v>
      </c>
      <c r="E30" s="13" t="s">
        <v>2317</v>
      </c>
      <c r="F30" s="3" t="s">
        <v>2374</v>
      </c>
      <c r="G30" s="3" t="s">
        <v>5978</v>
      </c>
      <c r="H30" s="22" t="s">
        <v>2064</v>
      </c>
      <c r="I30" s="16" t="s">
        <v>5397</v>
      </c>
    </row>
    <row r="31" spans="1:9" s="24" customFormat="1" ht="39" customHeight="1">
      <c r="A31" s="3" t="s">
        <v>2065</v>
      </c>
      <c r="B31" s="13" t="s">
        <v>3906</v>
      </c>
      <c r="C31" s="13" t="s">
        <v>5840</v>
      </c>
      <c r="D31" s="13" t="s">
        <v>1477</v>
      </c>
      <c r="E31" s="13"/>
      <c r="F31" s="3" t="s">
        <v>3905</v>
      </c>
      <c r="G31" s="3" t="s">
        <v>2053</v>
      </c>
      <c r="H31" s="22">
        <v>53950.91</v>
      </c>
      <c r="I31" s="16" t="s">
        <v>393</v>
      </c>
    </row>
    <row r="32" spans="1:9" s="24" customFormat="1" ht="39" customHeight="1">
      <c r="A32" s="3" t="s">
        <v>3907</v>
      </c>
      <c r="B32" s="13" t="s">
        <v>3352</v>
      </c>
      <c r="C32" s="13" t="s">
        <v>3782</v>
      </c>
      <c r="D32" s="14">
        <v>38421</v>
      </c>
      <c r="E32" s="13" t="s">
        <v>5666</v>
      </c>
      <c r="F32" s="3" t="s">
        <v>3353</v>
      </c>
      <c r="G32" s="3" t="s">
        <v>1330</v>
      </c>
      <c r="H32" s="22" t="s">
        <v>3354</v>
      </c>
      <c r="I32" s="16" t="s">
        <v>3355</v>
      </c>
    </row>
    <row r="33" spans="1:9" s="24" customFormat="1" ht="39" customHeight="1">
      <c r="A33" s="3" t="s">
        <v>3356</v>
      </c>
      <c r="B33" s="13" t="s">
        <v>3357</v>
      </c>
      <c r="C33" s="13" t="s">
        <v>3783</v>
      </c>
      <c r="D33" s="14">
        <v>38414</v>
      </c>
      <c r="E33" s="13" t="s">
        <v>1901</v>
      </c>
      <c r="F33" s="3" t="s">
        <v>3358</v>
      </c>
      <c r="G33" s="3" t="s">
        <v>1885</v>
      </c>
      <c r="H33" s="22" t="s">
        <v>3359</v>
      </c>
      <c r="I33" s="16" t="s">
        <v>5979</v>
      </c>
    </row>
    <row r="34" spans="1:9" s="24" customFormat="1" ht="39" customHeight="1">
      <c r="A34" s="3" t="s">
        <v>3360</v>
      </c>
      <c r="B34" s="13" t="s">
        <v>4574</v>
      </c>
      <c r="C34" s="13" t="s">
        <v>3784</v>
      </c>
      <c r="D34" s="14">
        <v>38414</v>
      </c>
      <c r="E34" s="13" t="s">
        <v>5629</v>
      </c>
      <c r="F34" s="3" t="s">
        <v>4494</v>
      </c>
      <c r="G34" s="3" t="s">
        <v>1215</v>
      </c>
      <c r="H34" s="22" t="s">
        <v>4495</v>
      </c>
      <c r="I34" s="16" t="s">
        <v>2518</v>
      </c>
    </row>
    <row r="35" spans="1:9" s="24" customFormat="1" ht="39" customHeight="1">
      <c r="A35" s="3" t="s">
        <v>4496</v>
      </c>
      <c r="B35" s="13" t="s">
        <v>4497</v>
      </c>
      <c r="C35" s="13" t="s">
        <v>5677</v>
      </c>
      <c r="D35" s="14">
        <v>38414</v>
      </c>
      <c r="E35" s="13" t="s">
        <v>5629</v>
      </c>
      <c r="F35" s="3" t="s">
        <v>5373</v>
      </c>
      <c r="G35" s="3" t="s">
        <v>1330</v>
      </c>
      <c r="H35" s="22" t="s">
        <v>5374</v>
      </c>
      <c r="I35" s="16" t="s">
        <v>5979</v>
      </c>
    </row>
    <row r="36" spans="1:9" s="24" customFormat="1" ht="39" customHeight="1">
      <c r="A36" s="3" t="s">
        <v>5376</v>
      </c>
      <c r="B36" s="13" t="s">
        <v>3765</v>
      </c>
      <c r="C36" s="13" t="s">
        <v>5678</v>
      </c>
      <c r="D36" s="14">
        <v>38414</v>
      </c>
      <c r="E36" s="13" t="s">
        <v>3766</v>
      </c>
      <c r="F36" s="3" t="s">
        <v>5377</v>
      </c>
      <c r="G36" s="3" t="s">
        <v>3999</v>
      </c>
      <c r="H36" s="22">
        <v>72246.15</v>
      </c>
      <c r="I36" s="16" t="s">
        <v>393</v>
      </c>
    </row>
    <row r="37" spans="1:9" s="24" customFormat="1" ht="39" customHeight="1">
      <c r="A37" s="3" t="s">
        <v>5378</v>
      </c>
      <c r="B37" s="13" t="s">
        <v>5379</v>
      </c>
      <c r="C37" s="13" t="s">
        <v>5679</v>
      </c>
      <c r="D37" s="14">
        <v>38414</v>
      </c>
      <c r="E37" s="13" t="s">
        <v>3925</v>
      </c>
      <c r="F37" s="3" t="s">
        <v>5380</v>
      </c>
      <c r="G37" s="3" t="s">
        <v>1330</v>
      </c>
      <c r="H37" s="22" t="s">
        <v>5381</v>
      </c>
      <c r="I37" s="16" t="s">
        <v>831</v>
      </c>
    </row>
    <row r="38" spans="1:9" s="24" customFormat="1" ht="39" customHeight="1">
      <c r="A38" s="3" t="s">
        <v>4300</v>
      </c>
      <c r="B38" s="13" t="s">
        <v>4301</v>
      </c>
      <c r="C38" s="13" t="s">
        <v>5680</v>
      </c>
      <c r="D38" s="14">
        <v>38414</v>
      </c>
      <c r="E38" s="13" t="s">
        <v>1901</v>
      </c>
      <c r="F38" s="3" t="s">
        <v>4302</v>
      </c>
      <c r="G38" s="3" t="s">
        <v>5978</v>
      </c>
      <c r="H38" s="22" t="s">
        <v>6036</v>
      </c>
      <c r="I38" s="16" t="s">
        <v>3747</v>
      </c>
    </row>
    <row r="39" spans="1:9" s="24" customFormat="1" ht="39" customHeight="1">
      <c r="A39" s="3" t="s">
        <v>6037</v>
      </c>
      <c r="B39" s="13" t="s">
        <v>6038</v>
      </c>
      <c r="C39" s="13" t="s">
        <v>4841</v>
      </c>
      <c r="D39" s="14" t="s">
        <v>1900</v>
      </c>
      <c r="E39" s="13" t="s">
        <v>3435</v>
      </c>
      <c r="F39" s="3" t="s">
        <v>3622</v>
      </c>
      <c r="G39" s="3" t="s">
        <v>3708</v>
      </c>
      <c r="H39" s="22" t="s">
        <v>3623</v>
      </c>
      <c r="I39" s="16" t="s">
        <v>3747</v>
      </c>
    </row>
    <row r="40" spans="1:9" s="24" customFormat="1" ht="39" customHeight="1">
      <c r="A40" s="3" t="s">
        <v>3624</v>
      </c>
      <c r="B40" s="13" t="s">
        <v>3284</v>
      </c>
      <c r="C40" s="13" t="s">
        <v>4842</v>
      </c>
      <c r="D40" s="14">
        <v>38421</v>
      </c>
      <c r="E40" s="13" t="s">
        <v>5976</v>
      </c>
      <c r="F40" s="3" t="s">
        <v>3588</v>
      </c>
      <c r="G40" s="3" t="s">
        <v>5978</v>
      </c>
      <c r="H40" s="22" t="s">
        <v>3589</v>
      </c>
      <c r="I40" s="16" t="s">
        <v>3747</v>
      </c>
    </row>
    <row r="41" spans="1:9" s="24" customFormat="1" ht="39" customHeight="1">
      <c r="A41" s="3" t="s">
        <v>909</v>
      </c>
      <c r="B41" s="13" t="s">
        <v>6030</v>
      </c>
      <c r="C41" s="13" t="s">
        <v>4843</v>
      </c>
      <c r="D41" s="14">
        <v>38421</v>
      </c>
      <c r="E41" s="13" t="s">
        <v>1901</v>
      </c>
      <c r="F41" s="3" t="s">
        <v>6031</v>
      </c>
      <c r="G41" s="3" t="s">
        <v>1885</v>
      </c>
      <c r="H41" s="22" t="s">
        <v>6032</v>
      </c>
      <c r="I41" s="16" t="s">
        <v>5979</v>
      </c>
    </row>
    <row r="42" spans="1:9" s="24" customFormat="1" ht="39" customHeight="1">
      <c r="A42" s="3" t="s">
        <v>3638</v>
      </c>
      <c r="B42" s="13" t="s">
        <v>2689</v>
      </c>
      <c r="C42" s="13" t="s">
        <v>4844</v>
      </c>
      <c r="D42" s="14">
        <v>38421</v>
      </c>
      <c r="E42" s="13" t="s">
        <v>5629</v>
      </c>
      <c r="F42" s="3" t="s">
        <v>1481</v>
      </c>
      <c r="G42" s="3" t="s">
        <v>1330</v>
      </c>
      <c r="H42" s="22" t="s">
        <v>4111</v>
      </c>
      <c r="I42" s="16" t="s">
        <v>758</v>
      </c>
    </row>
    <row r="43" spans="1:9" s="24" customFormat="1" ht="39" customHeight="1">
      <c r="A43" s="3" t="s">
        <v>4112</v>
      </c>
      <c r="B43" s="13" t="s">
        <v>4113</v>
      </c>
      <c r="C43" s="13" t="s">
        <v>4845</v>
      </c>
      <c r="D43" s="14">
        <v>38421</v>
      </c>
      <c r="E43" s="13" t="s">
        <v>3435</v>
      </c>
      <c r="F43" s="3" t="s">
        <v>4114</v>
      </c>
      <c r="G43" s="3" t="s">
        <v>3084</v>
      </c>
      <c r="H43" s="22">
        <v>97582.74</v>
      </c>
      <c r="I43" s="16" t="s">
        <v>2512</v>
      </c>
    </row>
    <row r="44" spans="1:9" s="24" customFormat="1" ht="39" customHeight="1">
      <c r="A44" s="3" t="s">
        <v>4288</v>
      </c>
      <c r="B44" s="13" t="s">
        <v>4289</v>
      </c>
      <c r="C44" s="13" t="s">
        <v>4846</v>
      </c>
      <c r="D44" s="14">
        <v>38421</v>
      </c>
      <c r="E44" s="13" t="s">
        <v>1901</v>
      </c>
      <c r="F44" s="3" t="s">
        <v>4290</v>
      </c>
      <c r="G44" s="3" t="s">
        <v>1885</v>
      </c>
      <c r="H44" s="22">
        <v>103518.27</v>
      </c>
      <c r="I44" s="16" t="s">
        <v>2759</v>
      </c>
    </row>
    <row r="45" spans="1:9" s="24" customFormat="1" ht="39" customHeight="1">
      <c r="A45" s="3" t="s">
        <v>4291</v>
      </c>
      <c r="B45" s="13" t="s">
        <v>4292</v>
      </c>
      <c r="C45" s="13" t="s">
        <v>2908</v>
      </c>
      <c r="D45" s="14">
        <v>38397</v>
      </c>
      <c r="E45" s="13"/>
      <c r="F45" s="3" t="s">
        <v>1490</v>
      </c>
      <c r="G45" s="3" t="s">
        <v>2053</v>
      </c>
      <c r="H45" s="22">
        <v>414.23</v>
      </c>
      <c r="I45" s="16" t="s">
        <v>1491</v>
      </c>
    </row>
    <row r="46" spans="1:9" s="24" customFormat="1" ht="39" customHeight="1">
      <c r="A46" s="28" t="s">
        <v>227</v>
      </c>
      <c r="B46" s="13" t="s">
        <v>2983</v>
      </c>
      <c r="C46" s="13" t="s">
        <v>1678</v>
      </c>
      <c r="D46" s="14">
        <v>38449</v>
      </c>
      <c r="E46" s="13" t="s">
        <v>3390</v>
      </c>
      <c r="F46" s="3" t="s">
        <v>3474</v>
      </c>
      <c r="G46" s="3" t="s">
        <v>2053</v>
      </c>
      <c r="H46" s="22" t="s">
        <v>1546</v>
      </c>
      <c r="I46" s="16" t="s">
        <v>3771</v>
      </c>
    </row>
    <row r="47" spans="1:9" s="24" customFormat="1" ht="39" customHeight="1">
      <c r="A47" s="3" t="s">
        <v>1492</v>
      </c>
      <c r="B47" s="13" t="s">
        <v>1493</v>
      </c>
      <c r="C47" s="13" t="s">
        <v>4717</v>
      </c>
      <c r="D47" s="14" t="s">
        <v>1900</v>
      </c>
      <c r="E47" s="13" t="s">
        <v>2523</v>
      </c>
      <c r="F47" s="3" t="s">
        <v>1494</v>
      </c>
      <c r="G47" s="3" t="s">
        <v>5880</v>
      </c>
      <c r="H47" s="22">
        <v>31192.58</v>
      </c>
      <c r="I47" s="16" t="s">
        <v>2540</v>
      </c>
    </row>
    <row r="48" spans="1:9" s="24" customFormat="1" ht="39" customHeight="1">
      <c r="A48" s="3" t="s">
        <v>610</v>
      </c>
      <c r="B48" s="13" t="s">
        <v>611</v>
      </c>
      <c r="C48" s="13" t="s">
        <v>4718</v>
      </c>
      <c r="D48" s="14">
        <v>38449</v>
      </c>
      <c r="E48" s="13" t="s">
        <v>3766</v>
      </c>
      <c r="F48" s="3" t="s">
        <v>612</v>
      </c>
      <c r="G48" s="3" t="s">
        <v>3001</v>
      </c>
      <c r="H48" s="22" t="s">
        <v>1547</v>
      </c>
      <c r="I48" s="16" t="s">
        <v>4757</v>
      </c>
    </row>
    <row r="49" spans="1:9" s="24" customFormat="1" ht="39" customHeight="1">
      <c r="A49" s="28" t="s">
        <v>469</v>
      </c>
      <c r="B49" s="13" t="s">
        <v>470</v>
      </c>
      <c r="C49" s="13" t="s">
        <v>4719</v>
      </c>
      <c r="D49" s="14">
        <v>38449</v>
      </c>
      <c r="E49" s="13" t="s">
        <v>1901</v>
      </c>
      <c r="F49" s="28" t="s">
        <v>226</v>
      </c>
      <c r="G49" s="28" t="s">
        <v>3084</v>
      </c>
      <c r="H49" s="22" t="s">
        <v>2219</v>
      </c>
      <c r="I49" s="16" t="s">
        <v>2982</v>
      </c>
    </row>
    <row r="50" spans="1:9" s="24" customFormat="1" ht="39" customHeight="1">
      <c r="A50" s="3" t="s">
        <v>465</v>
      </c>
      <c r="B50" s="13" t="s">
        <v>466</v>
      </c>
      <c r="C50" s="13" t="s">
        <v>5595</v>
      </c>
      <c r="D50" s="14">
        <v>38449</v>
      </c>
      <c r="E50" s="13" t="s">
        <v>3766</v>
      </c>
      <c r="F50" s="3" t="s">
        <v>467</v>
      </c>
      <c r="G50" s="3" t="s">
        <v>5668</v>
      </c>
      <c r="H50" s="22">
        <v>78406.82</v>
      </c>
      <c r="I50" s="16" t="s">
        <v>468</v>
      </c>
    </row>
    <row r="51" spans="1:9" s="24" customFormat="1" ht="39" customHeight="1">
      <c r="A51" s="3" t="s">
        <v>4928</v>
      </c>
      <c r="B51" s="13" t="s">
        <v>4929</v>
      </c>
      <c r="C51" s="13" t="s">
        <v>5596</v>
      </c>
      <c r="D51" s="14">
        <v>38449</v>
      </c>
      <c r="E51" s="13" t="s">
        <v>5976</v>
      </c>
      <c r="F51" s="3" t="s">
        <v>3179</v>
      </c>
      <c r="G51" s="3" t="s">
        <v>5978</v>
      </c>
      <c r="H51" s="22">
        <v>109634.17</v>
      </c>
      <c r="I51" s="16" t="s">
        <v>3936</v>
      </c>
    </row>
    <row r="52" spans="1:9" s="24" customFormat="1" ht="39" customHeight="1">
      <c r="A52" s="3" t="s">
        <v>5928</v>
      </c>
      <c r="B52" s="13" t="s">
        <v>5929</v>
      </c>
      <c r="C52" s="13" t="s">
        <v>5597</v>
      </c>
      <c r="D52" s="14">
        <v>38449</v>
      </c>
      <c r="E52" s="13" t="s">
        <v>3766</v>
      </c>
      <c r="F52" s="3" t="s">
        <v>5930</v>
      </c>
      <c r="G52" s="3" t="s">
        <v>5668</v>
      </c>
      <c r="H52" s="22">
        <v>51732.81</v>
      </c>
      <c r="I52" s="16" t="s">
        <v>353</v>
      </c>
    </row>
    <row r="53" spans="1:9" s="24" customFormat="1" ht="39" customHeight="1">
      <c r="A53" s="3" t="s">
        <v>3737</v>
      </c>
      <c r="B53" s="13" t="s">
        <v>3738</v>
      </c>
      <c r="C53" s="13" t="s">
        <v>4479</v>
      </c>
      <c r="D53" s="13" t="s">
        <v>1477</v>
      </c>
      <c r="E53" s="13" t="s">
        <v>3766</v>
      </c>
      <c r="F53" s="3" t="s">
        <v>4348</v>
      </c>
      <c r="G53" s="3" t="s">
        <v>5668</v>
      </c>
      <c r="H53" s="22">
        <v>87703.54</v>
      </c>
      <c r="I53" s="16" t="s">
        <v>5979</v>
      </c>
    </row>
    <row r="54" spans="1:9" s="24" customFormat="1" ht="39" customHeight="1">
      <c r="A54" s="3" t="s">
        <v>354</v>
      </c>
      <c r="B54" s="13" t="s">
        <v>2840</v>
      </c>
      <c r="C54" s="13" t="s">
        <v>4480</v>
      </c>
      <c r="D54" s="14">
        <v>38449</v>
      </c>
      <c r="E54" s="13" t="s">
        <v>1901</v>
      </c>
      <c r="F54" s="3" t="s">
        <v>5001</v>
      </c>
      <c r="G54" s="3" t="s">
        <v>3084</v>
      </c>
      <c r="H54" s="22">
        <v>40080.66</v>
      </c>
      <c r="I54" s="16" t="s">
        <v>954</v>
      </c>
    </row>
    <row r="55" spans="1:9" s="24" customFormat="1" ht="39" customHeight="1">
      <c r="A55" s="3" t="s">
        <v>1674</v>
      </c>
      <c r="B55" s="13" t="s">
        <v>1675</v>
      </c>
      <c r="C55" s="13" t="s">
        <v>4481</v>
      </c>
      <c r="D55" s="14">
        <v>38456</v>
      </c>
      <c r="E55" s="13" t="s">
        <v>2523</v>
      </c>
      <c r="F55" s="3" t="s">
        <v>4485</v>
      </c>
      <c r="G55" s="3" t="s">
        <v>2053</v>
      </c>
      <c r="H55" s="22">
        <v>131365.36</v>
      </c>
      <c r="I55" s="16" t="s">
        <v>5351</v>
      </c>
    </row>
    <row r="56" spans="1:9" s="24" customFormat="1" ht="39" customHeight="1">
      <c r="A56" s="28" t="s">
        <v>4486</v>
      </c>
      <c r="B56" s="13" t="s">
        <v>4487</v>
      </c>
      <c r="C56" s="13" t="s">
        <v>409</v>
      </c>
      <c r="D56" s="14">
        <v>38456</v>
      </c>
      <c r="E56" s="13" t="s">
        <v>5976</v>
      </c>
      <c r="F56" s="28" t="s">
        <v>5502</v>
      </c>
      <c r="G56" s="28" t="s">
        <v>5978</v>
      </c>
      <c r="H56" s="22" t="s">
        <v>5503</v>
      </c>
      <c r="I56" s="16" t="s">
        <v>2518</v>
      </c>
    </row>
    <row r="57" spans="1:9" s="24" customFormat="1" ht="39" customHeight="1">
      <c r="A57" s="3" t="s">
        <v>5504</v>
      </c>
      <c r="B57" s="13" t="s">
        <v>5505</v>
      </c>
      <c r="C57" s="13" t="s">
        <v>410</v>
      </c>
      <c r="D57" s="14">
        <v>38456</v>
      </c>
      <c r="E57" s="13" t="s">
        <v>3390</v>
      </c>
      <c r="F57" s="3" t="s">
        <v>5506</v>
      </c>
      <c r="G57" s="3" t="s">
        <v>2053</v>
      </c>
      <c r="H57" s="22" t="s">
        <v>2939</v>
      </c>
      <c r="I57" s="16" t="s">
        <v>3936</v>
      </c>
    </row>
    <row r="58" spans="1:9" s="24" customFormat="1" ht="39" customHeight="1">
      <c r="A58" s="4" t="s">
        <v>2940</v>
      </c>
      <c r="B58" s="11" t="s">
        <v>2941</v>
      </c>
      <c r="C58" s="11" t="s">
        <v>411</v>
      </c>
      <c r="D58" s="12">
        <v>38436</v>
      </c>
      <c r="E58" s="11" t="s">
        <v>2942</v>
      </c>
      <c r="F58" s="4" t="s">
        <v>4039</v>
      </c>
      <c r="G58" s="4" t="s">
        <v>5978</v>
      </c>
      <c r="H58" s="21">
        <v>10755.45</v>
      </c>
      <c r="I58" s="15" t="s">
        <v>3683</v>
      </c>
    </row>
    <row r="59" spans="1:9" s="24" customFormat="1" ht="39" customHeight="1">
      <c r="A59" s="3" t="s">
        <v>3684</v>
      </c>
      <c r="B59" s="13" t="s">
        <v>3685</v>
      </c>
      <c r="C59" s="13" t="s">
        <v>1206</v>
      </c>
      <c r="D59" s="14">
        <v>38477</v>
      </c>
      <c r="E59" s="13" t="s">
        <v>3436</v>
      </c>
      <c r="F59" s="3" t="s">
        <v>3686</v>
      </c>
      <c r="G59" s="3" t="s">
        <v>1330</v>
      </c>
      <c r="H59" s="22">
        <v>126402.85</v>
      </c>
      <c r="I59" s="16" t="s">
        <v>4245</v>
      </c>
    </row>
    <row r="60" spans="1:9" s="24" customFormat="1" ht="39" customHeight="1">
      <c r="A60" s="3" t="s">
        <v>3687</v>
      </c>
      <c r="B60" s="13" t="s">
        <v>3688</v>
      </c>
      <c r="C60" s="13" t="s">
        <v>597</v>
      </c>
      <c r="D60" s="14">
        <v>38477</v>
      </c>
      <c r="E60" s="13" t="s">
        <v>3390</v>
      </c>
      <c r="F60" s="3" t="s">
        <v>5131</v>
      </c>
      <c r="G60" s="3" t="s">
        <v>2053</v>
      </c>
      <c r="H60" s="22">
        <v>88137.74</v>
      </c>
      <c r="I60" s="16" t="s">
        <v>5979</v>
      </c>
    </row>
    <row r="61" spans="1:9" s="24" customFormat="1" ht="39" customHeight="1">
      <c r="A61" s="3" t="s">
        <v>6082</v>
      </c>
      <c r="B61" s="13" t="s">
        <v>305</v>
      </c>
      <c r="C61" s="13" t="s">
        <v>598</v>
      </c>
      <c r="D61" s="14" t="s">
        <v>1900</v>
      </c>
      <c r="E61" s="13" t="s">
        <v>3390</v>
      </c>
      <c r="F61" s="3" t="s">
        <v>4040</v>
      </c>
      <c r="G61" s="3" t="s">
        <v>2053</v>
      </c>
      <c r="H61" s="22">
        <v>135294.87</v>
      </c>
      <c r="I61" s="16" t="s">
        <v>393</v>
      </c>
    </row>
    <row r="62" spans="1:9" s="24" customFormat="1" ht="39" customHeight="1">
      <c r="A62" s="3" t="s">
        <v>4041</v>
      </c>
      <c r="B62" s="13" t="s">
        <v>4042</v>
      </c>
      <c r="C62" s="13" t="s">
        <v>599</v>
      </c>
      <c r="D62" s="14">
        <v>38477</v>
      </c>
      <c r="E62" s="13" t="s">
        <v>3390</v>
      </c>
      <c r="F62" s="3" t="s">
        <v>4043</v>
      </c>
      <c r="G62" s="3" t="s">
        <v>2053</v>
      </c>
      <c r="H62" s="22">
        <v>90084.7</v>
      </c>
      <c r="I62" s="16" t="s">
        <v>5979</v>
      </c>
    </row>
    <row r="63" spans="1:9" s="24" customFormat="1" ht="39" customHeight="1">
      <c r="A63" s="3" t="s">
        <v>4044</v>
      </c>
      <c r="B63" s="13" t="s">
        <v>1239</v>
      </c>
      <c r="C63" s="13" t="s">
        <v>600</v>
      </c>
      <c r="D63" s="14">
        <v>38477</v>
      </c>
      <c r="E63" s="13" t="s">
        <v>1901</v>
      </c>
      <c r="F63" s="3" t="s">
        <v>1240</v>
      </c>
      <c r="G63" s="3" t="s">
        <v>1885</v>
      </c>
      <c r="H63" s="22">
        <v>52895.9</v>
      </c>
      <c r="I63" s="16" t="s">
        <v>2630</v>
      </c>
    </row>
    <row r="64" spans="1:9" s="24" customFormat="1" ht="39" customHeight="1">
      <c r="A64" s="3" t="s">
        <v>1241</v>
      </c>
      <c r="B64" s="13" t="s">
        <v>1242</v>
      </c>
      <c r="C64" s="13" t="s">
        <v>601</v>
      </c>
      <c r="D64" s="14">
        <v>38477</v>
      </c>
      <c r="E64" s="13" t="s">
        <v>5976</v>
      </c>
      <c r="F64" s="3" t="s">
        <v>1243</v>
      </c>
      <c r="G64" s="3" t="s">
        <v>5978</v>
      </c>
      <c r="H64" s="22">
        <v>51097.84</v>
      </c>
      <c r="I64" s="16" t="s">
        <v>4245</v>
      </c>
    </row>
    <row r="65" spans="1:9" s="24" customFormat="1" ht="39" customHeight="1">
      <c r="A65" s="3" t="s">
        <v>1244</v>
      </c>
      <c r="B65" s="13" t="s">
        <v>1245</v>
      </c>
      <c r="C65" s="13" t="s">
        <v>602</v>
      </c>
      <c r="D65" s="14" t="s">
        <v>1900</v>
      </c>
      <c r="E65" s="13" t="s">
        <v>5976</v>
      </c>
      <c r="F65" s="3" t="s">
        <v>1246</v>
      </c>
      <c r="G65" s="3" t="s">
        <v>5978</v>
      </c>
      <c r="H65" s="22" t="s">
        <v>624</v>
      </c>
      <c r="I65" s="16" t="s">
        <v>4757</v>
      </c>
    </row>
    <row r="66" spans="1:9" s="24" customFormat="1" ht="39" customHeight="1">
      <c r="A66" s="3" t="s">
        <v>625</v>
      </c>
      <c r="B66" s="13" t="s">
        <v>626</v>
      </c>
      <c r="C66" s="13" t="s">
        <v>603</v>
      </c>
      <c r="D66" s="14" t="s">
        <v>1900</v>
      </c>
      <c r="E66" s="13" t="s">
        <v>5976</v>
      </c>
      <c r="F66" s="3" t="s">
        <v>875</v>
      </c>
      <c r="G66" s="3" t="s">
        <v>5978</v>
      </c>
      <c r="H66" s="22">
        <v>93999.48</v>
      </c>
      <c r="I66" s="16" t="s">
        <v>831</v>
      </c>
    </row>
    <row r="67" spans="1:9" s="24" customFormat="1" ht="39" customHeight="1">
      <c r="A67" s="3" t="s">
        <v>876</v>
      </c>
      <c r="B67" s="13" t="s">
        <v>877</v>
      </c>
      <c r="C67" s="13" t="s">
        <v>4762</v>
      </c>
      <c r="D67" s="14">
        <v>38477</v>
      </c>
      <c r="E67" s="13" t="s">
        <v>2317</v>
      </c>
      <c r="F67" s="3" t="s">
        <v>4034</v>
      </c>
      <c r="G67" s="3" t="s">
        <v>5978</v>
      </c>
      <c r="H67" s="22" t="s">
        <v>4035</v>
      </c>
      <c r="I67" s="16" t="s">
        <v>3747</v>
      </c>
    </row>
    <row r="68" spans="1:9" s="24" customFormat="1" ht="39" customHeight="1">
      <c r="A68" s="3" t="s">
        <v>5664</v>
      </c>
      <c r="B68" s="13" t="s">
        <v>5665</v>
      </c>
      <c r="C68" s="13" t="s">
        <v>4763</v>
      </c>
      <c r="D68" s="14" t="s">
        <v>1900</v>
      </c>
      <c r="E68" s="13" t="s">
        <v>5666</v>
      </c>
      <c r="F68" s="3" t="s">
        <v>5667</v>
      </c>
      <c r="G68" s="3" t="s">
        <v>5668</v>
      </c>
      <c r="H68" s="22">
        <v>78228.48</v>
      </c>
      <c r="I68" s="16" t="s">
        <v>3747</v>
      </c>
    </row>
    <row r="69" spans="1:9" s="24" customFormat="1" ht="39" customHeight="1">
      <c r="A69" s="3" t="s">
        <v>4036</v>
      </c>
      <c r="B69" s="13" t="s">
        <v>4037</v>
      </c>
      <c r="C69" s="13" t="s">
        <v>4764</v>
      </c>
      <c r="D69" s="14">
        <v>38477</v>
      </c>
      <c r="E69" s="13" t="s">
        <v>3436</v>
      </c>
      <c r="F69" s="3" t="s">
        <v>4038</v>
      </c>
      <c r="G69" s="3" t="s">
        <v>1330</v>
      </c>
      <c r="H69" s="22">
        <v>139241.49</v>
      </c>
      <c r="I69" s="16" t="s">
        <v>5351</v>
      </c>
    </row>
    <row r="70" spans="1:9" s="24" customFormat="1" ht="39" customHeight="1">
      <c r="A70" s="3" t="s">
        <v>4923</v>
      </c>
      <c r="B70" s="13" t="s">
        <v>4924</v>
      </c>
      <c r="C70" s="13" t="s">
        <v>4765</v>
      </c>
      <c r="D70" s="14">
        <v>38505</v>
      </c>
      <c r="E70" s="13" t="s">
        <v>3390</v>
      </c>
      <c r="F70" s="3" t="s">
        <v>1118</v>
      </c>
      <c r="G70" s="3" t="s">
        <v>2053</v>
      </c>
      <c r="H70" s="22">
        <v>71350.93</v>
      </c>
      <c r="I70" s="16" t="s">
        <v>4757</v>
      </c>
    </row>
    <row r="71" spans="1:9" s="24" customFormat="1" ht="39" customHeight="1">
      <c r="A71" s="3" t="s">
        <v>1119</v>
      </c>
      <c r="B71" s="13" t="s">
        <v>1120</v>
      </c>
      <c r="C71" s="13" t="s">
        <v>4766</v>
      </c>
      <c r="D71" s="14">
        <v>38505</v>
      </c>
      <c r="E71" s="13" t="s">
        <v>3925</v>
      </c>
      <c r="F71" s="3" t="s">
        <v>1121</v>
      </c>
      <c r="G71" s="3" t="s">
        <v>1330</v>
      </c>
      <c r="H71" s="22">
        <v>101668.88</v>
      </c>
      <c r="I71" s="16" t="s">
        <v>4757</v>
      </c>
    </row>
    <row r="72" spans="1:9" s="24" customFormat="1" ht="39" customHeight="1">
      <c r="A72" s="3" t="s">
        <v>1788</v>
      </c>
      <c r="B72" s="13" t="s">
        <v>1789</v>
      </c>
      <c r="C72" s="13" t="s">
        <v>4767</v>
      </c>
      <c r="D72" s="14">
        <v>38505</v>
      </c>
      <c r="E72" s="13" t="s">
        <v>5976</v>
      </c>
      <c r="F72" s="3" t="s">
        <v>1323</v>
      </c>
      <c r="G72" s="3" t="s">
        <v>5978</v>
      </c>
      <c r="H72" s="22">
        <v>151881.85</v>
      </c>
      <c r="I72" s="16" t="s">
        <v>2512</v>
      </c>
    </row>
    <row r="73" spans="1:9" s="24" customFormat="1" ht="39" customHeight="1">
      <c r="A73" s="3" t="s">
        <v>1324</v>
      </c>
      <c r="B73" s="13" t="s">
        <v>1325</v>
      </c>
      <c r="C73" s="13" t="s">
        <v>4768</v>
      </c>
      <c r="D73" s="14">
        <v>38505</v>
      </c>
      <c r="E73" s="13" t="s">
        <v>5629</v>
      </c>
      <c r="F73" s="3" t="s">
        <v>1326</v>
      </c>
      <c r="G73" s="3" t="s">
        <v>1330</v>
      </c>
      <c r="H73" s="22">
        <v>93113.97</v>
      </c>
      <c r="I73" s="16" t="s">
        <v>2512</v>
      </c>
    </row>
    <row r="74" spans="1:9" s="24" customFormat="1" ht="39" customHeight="1">
      <c r="A74" s="3" t="s">
        <v>1327</v>
      </c>
      <c r="B74" s="13" t="s">
        <v>1328</v>
      </c>
      <c r="C74" s="13" t="s">
        <v>4769</v>
      </c>
      <c r="D74" s="14" t="s">
        <v>1900</v>
      </c>
      <c r="E74" s="13" t="s">
        <v>5629</v>
      </c>
      <c r="F74" s="3" t="s">
        <v>1329</v>
      </c>
      <c r="G74" s="3" t="s">
        <v>1215</v>
      </c>
      <c r="H74" s="22">
        <v>18333.67</v>
      </c>
      <c r="I74" s="16" t="s">
        <v>1480</v>
      </c>
    </row>
    <row r="75" spans="1:9" s="24" customFormat="1" ht="39" customHeight="1">
      <c r="A75" s="3" t="s">
        <v>3711</v>
      </c>
      <c r="B75" s="13" t="s">
        <v>3709</v>
      </c>
      <c r="C75" s="13" t="s">
        <v>4770</v>
      </c>
      <c r="D75" s="14">
        <v>38505</v>
      </c>
      <c r="E75" s="13" t="s">
        <v>5666</v>
      </c>
      <c r="F75" s="3" t="s">
        <v>3710</v>
      </c>
      <c r="G75" s="3" t="s">
        <v>3999</v>
      </c>
      <c r="H75" s="22">
        <v>106477.97</v>
      </c>
      <c r="I75" s="16" t="s">
        <v>3049</v>
      </c>
    </row>
    <row r="76" spans="1:9" s="24" customFormat="1" ht="39" customHeight="1">
      <c r="A76" s="3" t="s">
        <v>5858</v>
      </c>
      <c r="B76" s="13" t="s">
        <v>5495</v>
      </c>
      <c r="C76" s="13" t="s">
        <v>5082</v>
      </c>
      <c r="D76" s="14" t="s">
        <v>1900</v>
      </c>
      <c r="E76" s="13" t="s">
        <v>5629</v>
      </c>
      <c r="F76" s="3" t="s">
        <v>3529</v>
      </c>
      <c r="G76" s="3" t="s">
        <v>1330</v>
      </c>
      <c r="H76" s="22" t="s">
        <v>4703</v>
      </c>
      <c r="I76" s="16" t="s">
        <v>4256</v>
      </c>
    </row>
    <row r="77" spans="1:9" s="24" customFormat="1" ht="39" customHeight="1">
      <c r="A77" s="3" t="s">
        <v>4258</v>
      </c>
      <c r="B77" s="13" t="s">
        <v>4257</v>
      </c>
      <c r="C77" s="13" t="s">
        <v>5083</v>
      </c>
      <c r="D77" s="14">
        <v>38512</v>
      </c>
      <c r="E77" s="13" t="s">
        <v>3925</v>
      </c>
      <c r="F77" s="3" t="s">
        <v>3209</v>
      </c>
      <c r="G77" s="3" t="s">
        <v>1330</v>
      </c>
      <c r="H77" s="22" t="s">
        <v>4704</v>
      </c>
      <c r="I77" s="16" t="s">
        <v>3926</v>
      </c>
    </row>
    <row r="78" spans="1:9" s="24" customFormat="1" ht="39" customHeight="1">
      <c r="A78" s="3" t="s">
        <v>4259</v>
      </c>
      <c r="B78" s="13" t="s">
        <v>5304</v>
      </c>
      <c r="C78" s="13" t="s">
        <v>735</v>
      </c>
      <c r="D78" s="14">
        <v>38512</v>
      </c>
      <c r="E78" s="13" t="s">
        <v>5976</v>
      </c>
      <c r="F78" s="3" t="s">
        <v>5305</v>
      </c>
      <c r="G78" s="3" t="s">
        <v>5978</v>
      </c>
      <c r="H78" s="22">
        <v>88302.46</v>
      </c>
      <c r="I78" s="16" t="s">
        <v>1480</v>
      </c>
    </row>
    <row r="79" spans="1:9" s="24" customFormat="1" ht="39" customHeight="1">
      <c r="A79" s="3" t="s">
        <v>1338</v>
      </c>
      <c r="B79" s="13" t="s">
        <v>1339</v>
      </c>
      <c r="C79" s="13" t="s">
        <v>736</v>
      </c>
      <c r="D79" s="14">
        <v>38512</v>
      </c>
      <c r="E79" s="13" t="s">
        <v>3390</v>
      </c>
      <c r="F79" s="3" t="s">
        <v>1340</v>
      </c>
      <c r="G79" s="3" t="s">
        <v>2053</v>
      </c>
      <c r="H79" s="22">
        <v>92121</v>
      </c>
      <c r="I79" s="16" t="s">
        <v>3049</v>
      </c>
    </row>
    <row r="80" spans="1:9" s="24" customFormat="1" ht="39" customHeight="1">
      <c r="A80" s="3" t="s">
        <v>72</v>
      </c>
      <c r="B80" s="13" t="s">
        <v>772</v>
      </c>
      <c r="C80" s="13" t="s">
        <v>737</v>
      </c>
      <c r="D80" s="14" t="s">
        <v>1900</v>
      </c>
      <c r="E80" s="13" t="s">
        <v>1901</v>
      </c>
      <c r="F80" s="3" t="s">
        <v>773</v>
      </c>
      <c r="G80" s="3" t="s">
        <v>1885</v>
      </c>
      <c r="H80" s="22">
        <v>149798.03</v>
      </c>
      <c r="I80" s="16" t="s">
        <v>5351</v>
      </c>
    </row>
    <row r="81" spans="1:9" s="24" customFormat="1" ht="39" customHeight="1">
      <c r="A81" s="3" t="s">
        <v>3437</v>
      </c>
      <c r="B81" s="13" t="s">
        <v>3438</v>
      </c>
      <c r="C81" s="13" t="s">
        <v>2055</v>
      </c>
      <c r="D81" s="14">
        <v>38512</v>
      </c>
      <c r="E81" s="13" t="s">
        <v>3766</v>
      </c>
      <c r="F81" s="3" t="s">
        <v>68</v>
      </c>
      <c r="G81" s="3" t="s">
        <v>3999</v>
      </c>
      <c r="H81" s="22">
        <v>66532.45</v>
      </c>
      <c r="I81" s="16" t="s">
        <v>5979</v>
      </c>
    </row>
    <row r="82" spans="1:9" s="24" customFormat="1" ht="39" customHeight="1">
      <c r="A82" s="3" t="s">
        <v>1341</v>
      </c>
      <c r="B82" s="13" t="s">
        <v>4466</v>
      </c>
      <c r="C82" s="13" t="s">
        <v>2056</v>
      </c>
      <c r="D82" s="14">
        <v>38512</v>
      </c>
      <c r="E82" s="13" t="s">
        <v>3390</v>
      </c>
      <c r="F82" s="3" t="s">
        <v>4467</v>
      </c>
      <c r="G82" s="3" t="s">
        <v>2053</v>
      </c>
      <c r="H82" s="22" t="s">
        <v>6081</v>
      </c>
      <c r="I82" s="16" t="s">
        <v>3618</v>
      </c>
    </row>
    <row r="83" spans="1:9" s="24" customFormat="1" ht="39" customHeight="1">
      <c r="A83" s="3" t="s">
        <v>6083</v>
      </c>
      <c r="B83" s="13" t="s">
        <v>6084</v>
      </c>
      <c r="C83" s="13" t="s">
        <v>2057</v>
      </c>
      <c r="D83" s="14">
        <v>38519</v>
      </c>
      <c r="E83" s="13" t="s">
        <v>3390</v>
      </c>
      <c r="F83" s="3" t="s">
        <v>3210</v>
      </c>
      <c r="G83" s="3" t="s">
        <v>2053</v>
      </c>
      <c r="H83" s="22">
        <v>184903.91</v>
      </c>
      <c r="I83" s="16" t="s">
        <v>1480</v>
      </c>
    </row>
    <row r="84" spans="1:9" s="24" customFormat="1" ht="39" customHeight="1">
      <c r="A84" s="7" t="s">
        <v>3211</v>
      </c>
      <c r="B84" s="13" t="s">
        <v>3212</v>
      </c>
      <c r="C84" s="13" t="s">
        <v>2058</v>
      </c>
      <c r="D84" s="14">
        <v>38519</v>
      </c>
      <c r="E84" s="13" t="s">
        <v>2523</v>
      </c>
      <c r="F84" s="3" t="s">
        <v>3213</v>
      </c>
      <c r="G84" s="3" t="s">
        <v>5880</v>
      </c>
      <c r="H84" s="22">
        <v>205131.32</v>
      </c>
      <c r="I84" s="16" t="s">
        <v>1208</v>
      </c>
    </row>
    <row r="85" spans="1:9" s="24" customFormat="1" ht="39" customHeight="1">
      <c r="A85" s="3" t="s">
        <v>750</v>
      </c>
      <c r="B85" s="13" t="s">
        <v>751</v>
      </c>
      <c r="C85" s="13" t="s">
        <v>2059</v>
      </c>
      <c r="D85" s="14">
        <v>38519</v>
      </c>
      <c r="E85" s="13" t="s">
        <v>3390</v>
      </c>
      <c r="F85" s="3" t="s">
        <v>4774</v>
      </c>
      <c r="G85" s="3" t="s">
        <v>2053</v>
      </c>
      <c r="H85" s="22">
        <v>81454.08</v>
      </c>
      <c r="I85" s="16" t="s">
        <v>2512</v>
      </c>
    </row>
    <row r="86" spans="1:9" s="24" customFormat="1" ht="39" customHeight="1">
      <c r="A86" s="3" t="s">
        <v>2521</v>
      </c>
      <c r="B86" s="13" t="s">
        <v>2522</v>
      </c>
      <c r="C86" s="13" t="s">
        <v>2060</v>
      </c>
      <c r="D86" s="14">
        <v>38519</v>
      </c>
      <c r="E86" s="13" t="s">
        <v>2523</v>
      </c>
      <c r="F86" s="3" t="s">
        <v>4775</v>
      </c>
      <c r="G86" s="3" t="s">
        <v>2053</v>
      </c>
      <c r="H86" s="22">
        <v>62987.66</v>
      </c>
      <c r="I86" s="16" t="s">
        <v>2982</v>
      </c>
    </row>
    <row r="87" spans="1:9" s="24" customFormat="1" ht="39" customHeight="1">
      <c r="A87" s="3" t="s">
        <v>4776</v>
      </c>
      <c r="B87" s="13" t="s">
        <v>4777</v>
      </c>
      <c r="C87" s="13" t="s">
        <v>2061</v>
      </c>
      <c r="D87" s="14">
        <v>38519</v>
      </c>
      <c r="E87" s="13" t="s">
        <v>1901</v>
      </c>
      <c r="F87" s="3" t="s">
        <v>4778</v>
      </c>
      <c r="G87" s="3" t="s">
        <v>1885</v>
      </c>
      <c r="H87" s="22">
        <v>85703.94</v>
      </c>
      <c r="I87" s="16" t="s">
        <v>5397</v>
      </c>
    </row>
    <row r="88" spans="1:9" s="24" customFormat="1" ht="39" customHeight="1">
      <c r="A88" s="3" t="s">
        <v>4779</v>
      </c>
      <c r="B88" s="13" t="s">
        <v>4780</v>
      </c>
      <c r="C88" s="13" t="s">
        <v>2062</v>
      </c>
      <c r="D88" s="14">
        <v>38519</v>
      </c>
      <c r="E88" s="13" t="s">
        <v>2317</v>
      </c>
      <c r="F88" s="3" t="s">
        <v>4781</v>
      </c>
      <c r="G88" s="3" t="s">
        <v>5978</v>
      </c>
      <c r="H88" s="22" t="s">
        <v>4782</v>
      </c>
      <c r="I88" s="16" t="s">
        <v>3771</v>
      </c>
    </row>
    <row r="89" spans="1:9" s="24" customFormat="1" ht="39" customHeight="1">
      <c r="A89" s="3" t="s">
        <v>4783</v>
      </c>
      <c r="B89" s="13" t="s">
        <v>1050</v>
      </c>
      <c r="C89" s="13" t="s">
        <v>2063</v>
      </c>
      <c r="D89" s="14" t="s">
        <v>1477</v>
      </c>
      <c r="E89" s="13"/>
      <c r="F89" s="3" t="s">
        <v>15</v>
      </c>
      <c r="G89" s="3" t="s">
        <v>1330</v>
      </c>
      <c r="H89" s="22">
        <v>59359.66</v>
      </c>
      <c r="I89" s="16" t="s">
        <v>2630</v>
      </c>
    </row>
    <row r="90" spans="1:9" s="24" customFormat="1" ht="39" customHeight="1">
      <c r="A90" s="3" t="s">
        <v>16</v>
      </c>
      <c r="B90" s="13" t="s">
        <v>17</v>
      </c>
      <c r="C90" s="13" t="s">
        <v>4271</v>
      </c>
      <c r="D90" s="14">
        <v>38526</v>
      </c>
      <c r="E90" s="13" t="s">
        <v>2523</v>
      </c>
      <c r="F90" s="3" t="s">
        <v>18</v>
      </c>
      <c r="G90" s="3" t="s">
        <v>5880</v>
      </c>
      <c r="H90" s="22">
        <v>123010.03</v>
      </c>
      <c r="I90" s="16" t="s">
        <v>872</v>
      </c>
    </row>
    <row r="91" spans="1:9" s="24" customFormat="1" ht="39" customHeight="1">
      <c r="A91" s="3" t="s">
        <v>19</v>
      </c>
      <c r="B91" s="13" t="s">
        <v>188</v>
      </c>
      <c r="C91" s="13" t="s">
        <v>4272</v>
      </c>
      <c r="D91" s="14">
        <v>38526</v>
      </c>
      <c r="E91" s="13" t="s">
        <v>2523</v>
      </c>
      <c r="F91" s="3" t="s">
        <v>189</v>
      </c>
      <c r="G91" s="3" t="s">
        <v>2053</v>
      </c>
      <c r="H91" s="22">
        <v>53250.83</v>
      </c>
      <c r="I91" s="16" t="s">
        <v>5056</v>
      </c>
    </row>
    <row r="92" spans="1:9" s="24" customFormat="1" ht="39" customHeight="1">
      <c r="A92" s="3" t="s">
        <v>3166</v>
      </c>
      <c r="B92" s="13" t="s">
        <v>3167</v>
      </c>
      <c r="C92" s="13" t="s">
        <v>4273</v>
      </c>
      <c r="D92" s="14">
        <v>38526</v>
      </c>
      <c r="E92" s="13" t="s">
        <v>3390</v>
      </c>
      <c r="F92" s="3" t="s">
        <v>3168</v>
      </c>
      <c r="G92" s="3" t="s">
        <v>2053</v>
      </c>
      <c r="H92" s="22">
        <v>78244.31</v>
      </c>
      <c r="I92" s="16" t="s">
        <v>190</v>
      </c>
    </row>
    <row r="93" spans="1:9" s="24" customFormat="1" ht="39" customHeight="1">
      <c r="A93" s="3" t="s">
        <v>589</v>
      </c>
      <c r="B93" s="13" t="s">
        <v>590</v>
      </c>
      <c r="C93" s="13" t="s">
        <v>4274</v>
      </c>
      <c r="D93" s="14">
        <v>38526</v>
      </c>
      <c r="E93" s="13" t="s">
        <v>2523</v>
      </c>
      <c r="F93" s="3" t="s">
        <v>2627</v>
      </c>
      <c r="G93" s="3" t="s">
        <v>5880</v>
      </c>
      <c r="H93" s="22">
        <v>91881.82</v>
      </c>
      <c r="I93" s="16" t="s">
        <v>5979</v>
      </c>
    </row>
    <row r="94" spans="1:9" s="24" customFormat="1" ht="39" customHeight="1">
      <c r="A94" s="3" t="s">
        <v>191</v>
      </c>
      <c r="B94" s="13" t="s">
        <v>192</v>
      </c>
      <c r="C94" s="13" t="s">
        <v>4275</v>
      </c>
      <c r="D94" s="14">
        <v>38526</v>
      </c>
      <c r="E94" s="13" t="s">
        <v>3390</v>
      </c>
      <c r="F94" s="3" t="s">
        <v>193</v>
      </c>
      <c r="G94" s="3" t="s">
        <v>2053</v>
      </c>
      <c r="H94" s="22">
        <v>84366.15</v>
      </c>
      <c r="I94" s="16" t="s">
        <v>4065</v>
      </c>
    </row>
    <row r="95" spans="1:9" s="24" customFormat="1" ht="39" customHeight="1">
      <c r="A95" s="3" t="s">
        <v>194</v>
      </c>
      <c r="B95" s="13" t="s">
        <v>195</v>
      </c>
      <c r="C95" s="13" t="s">
        <v>4276</v>
      </c>
      <c r="D95" s="14">
        <v>38526</v>
      </c>
      <c r="E95" s="13" t="s">
        <v>1164</v>
      </c>
      <c r="F95" s="3" t="s">
        <v>196</v>
      </c>
      <c r="G95" s="3" t="s">
        <v>197</v>
      </c>
      <c r="H95" s="22">
        <v>84235.46</v>
      </c>
      <c r="I95" s="16" t="s">
        <v>3049</v>
      </c>
    </row>
    <row r="96" spans="1:9" s="24" customFormat="1" ht="38.25" customHeight="1">
      <c r="A96" s="3" t="s">
        <v>923</v>
      </c>
      <c r="B96" s="13" t="s">
        <v>924</v>
      </c>
      <c r="C96" s="13" t="s">
        <v>1060</v>
      </c>
      <c r="D96" s="14">
        <v>38540</v>
      </c>
      <c r="E96" s="13" t="s">
        <v>3766</v>
      </c>
      <c r="F96" s="3" t="s">
        <v>925</v>
      </c>
      <c r="G96" s="3" t="s">
        <v>5668</v>
      </c>
      <c r="H96" s="22" t="s">
        <v>4066</v>
      </c>
      <c r="I96" s="16" t="s">
        <v>4757</v>
      </c>
    </row>
    <row r="97" spans="1:9" s="24" customFormat="1" ht="38.25" customHeight="1">
      <c r="A97" s="3" t="s">
        <v>667</v>
      </c>
      <c r="B97" s="13" t="s">
        <v>668</v>
      </c>
      <c r="C97" s="13" t="s">
        <v>1061</v>
      </c>
      <c r="D97" s="13" t="s">
        <v>1477</v>
      </c>
      <c r="E97" s="13"/>
      <c r="F97" s="3" t="s">
        <v>669</v>
      </c>
      <c r="G97" s="3" t="s">
        <v>2053</v>
      </c>
      <c r="H97" s="22">
        <v>39299.96</v>
      </c>
      <c r="I97" s="16" t="s">
        <v>5979</v>
      </c>
    </row>
    <row r="98" spans="1:9" s="24" customFormat="1" ht="38.25" customHeight="1">
      <c r="A98" s="3" t="s">
        <v>670</v>
      </c>
      <c r="B98" s="13" t="s">
        <v>671</v>
      </c>
      <c r="C98" s="13" t="s">
        <v>1062</v>
      </c>
      <c r="D98" s="13" t="s">
        <v>1900</v>
      </c>
      <c r="E98" s="13"/>
      <c r="F98" s="3" t="s">
        <v>672</v>
      </c>
      <c r="G98" s="3" t="s">
        <v>5978</v>
      </c>
      <c r="H98" s="22">
        <v>93548.29</v>
      </c>
      <c r="I98" s="16" t="s">
        <v>2518</v>
      </c>
    </row>
    <row r="99" spans="1:9" s="24" customFormat="1" ht="38.25" customHeight="1">
      <c r="A99" s="3" t="s">
        <v>564</v>
      </c>
      <c r="B99" s="13" t="s">
        <v>565</v>
      </c>
      <c r="C99" s="13" t="s">
        <v>1063</v>
      </c>
      <c r="D99" s="14">
        <v>38540</v>
      </c>
      <c r="E99" s="13" t="s">
        <v>3766</v>
      </c>
      <c r="F99" s="3" t="s">
        <v>566</v>
      </c>
      <c r="G99" s="3" t="s">
        <v>3001</v>
      </c>
      <c r="H99" s="22" t="s">
        <v>1927</v>
      </c>
      <c r="I99" s="16" t="s">
        <v>831</v>
      </c>
    </row>
    <row r="100" spans="1:9" s="24" customFormat="1" ht="38.25" customHeight="1">
      <c r="A100" s="3" t="s">
        <v>5918</v>
      </c>
      <c r="B100" s="13" t="s">
        <v>5919</v>
      </c>
      <c r="C100" s="13" t="s">
        <v>1064</v>
      </c>
      <c r="D100" s="14">
        <v>38540</v>
      </c>
      <c r="E100" s="13" t="s">
        <v>3435</v>
      </c>
      <c r="F100" s="3" t="s">
        <v>5920</v>
      </c>
      <c r="G100" s="3" t="s">
        <v>4577</v>
      </c>
      <c r="H100" s="22" t="s">
        <v>1180</v>
      </c>
      <c r="I100" s="16" t="s">
        <v>3730</v>
      </c>
    </row>
    <row r="101" spans="1:9" s="24" customFormat="1" ht="38.25" customHeight="1">
      <c r="A101" s="3" t="s">
        <v>3096</v>
      </c>
      <c r="B101" s="13" t="s">
        <v>3097</v>
      </c>
      <c r="C101" s="13" t="s">
        <v>1065</v>
      </c>
      <c r="D101" s="14">
        <v>38540</v>
      </c>
      <c r="E101" s="13" t="s">
        <v>2523</v>
      </c>
      <c r="F101" s="3" t="s">
        <v>4074</v>
      </c>
      <c r="G101" s="3" t="s">
        <v>2053</v>
      </c>
      <c r="H101" s="22" t="s">
        <v>1181</v>
      </c>
      <c r="I101" s="16" t="s">
        <v>4757</v>
      </c>
    </row>
    <row r="102" spans="1:9" s="24" customFormat="1" ht="38.25" customHeight="1">
      <c r="A102" s="3" t="s">
        <v>4075</v>
      </c>
      <c r="B102" s="13" t="s">
        <v>4076</v>
      </c>
      <c r="C102" s="13" t="s">
        <v>1066</v>
      </c>
      <c r="D102" s="14">
        <v>38540</v>
      </c>
      <c r="E102" s="13" t="s">
        <v>3390</v>
      </c>
      <c r="F102" s="3" t="s">
        <v>4077</v>
      </c>
      <c r="G102" s="3" t="s">
        <v>2053</v>
      </c>
      <c r="H102" s="22" t="s">
        <v>2158</v>
      </c>
      <c r="I102" s="16" t="s">
        <v>1037</v>
      </c>
    </row>
    <row r="103" spans="1:9" s="24" customFormat="1" ht="38.25" customHeight="1">
      <c r="A103" s="3" t="s">
        <v>2696</v>
      </c>
      <c r="B103" s="13" t="s">
        <v>3456</v>
      </c>
      <c r="C103" s="13" t="s">
        <v>1067</v>
      </c>
      <c r="D103" s="14" t="s">
        <v>1900</v>
      </c>
      <c r="E103" s="13" t="s">
        <v>3390</v>
      </c>
      <c r="F103" s="3" t="s">
        <v>3457</v>
      </c>
      <c r="G103" s="3" t="s">
        <v>2053</v>
      </c>
      <c r="H103" s="22" t="s">
        <v>2159</v>
      </c>
      <c r="I103" s="16" t="s">
        <v>1179</v>
      </c>
    </row>
    <row r="104" spans="1:9" s="24" customFormat="1" ht="38.25" customHeight="1">
      <c r="A104" s="3" t="s">
        <v>2665</v>
      </c>
      <c r="B104" s="13" t="s">
        <v>1140</v>
      </c>
      <c r="C104" s="13" t="s">
        <v>2161</v>
      </c>
      <c r="D104" s="14">
        <v>38540</v>
      </c>
      <c r="E104" s="13" t="s">
        <v>1164</v>
      </c>
      <c r="F104" s="3" t="s">
        <v>1721</v>
      </c>
      <c r="G104" s="3" t="s">
        <v>197</v>
      </c>
      <c r="H104" s="22" t="s">
        <v>3241</v>
      </c>
      <c r="I104" s="16" t="s">
        <v>1855</v>
      </c>
    </row>
    <row r="105" spans="1:9" s="24" customFormat="1" ht="38.25" customHeight="1">
      <c r="A105" s="3" t="s">
        <v>1856</v>
      </c>
      <c r="B105" s="13" t="s">
        <v>1857</v>
      </c>
      <c r="C105" s="13" t="s">
        <v>2162</v>
      </c>
      <c r="D105" s="14">
        <v>38540</v>
      </c>
      <c r="E105" s="13" t="s">
        <v>3435</v>
      </c>
      <c r="F105" s="3" t="s">
        <v>1605</v>
      </c>
      <c r="G105" s="3" t="s">
        <v>4577</v>
      </c>
      <c r="H105" s="22" t="s">
        <v>504</v>
      </c>
      <c r="I105" s="16" t="s">
        <v>4757</v>
      </c>
    </row>
    <row r="106" spans="1:9" s="24" customFormat="1" ht="38.25" customHeight="1">
      <c r="A106" s="3" t="s">
        <v>505</v>
      </c>
      <c r="B106" s="13" t="s">
        <v>5537</v>
      </c>
      <c r="C106" s="13" t="s">
        <v>2163</v>
      </c>
      <c r="D106" s="14">
        <v>38540</v>
      </c>
      <c r="E106" s="13" t="s">
        <v>2523</v>
      </c>
      <c r="F106" s="3" t="s">
        <v>5538</v>
      </c>
      <c r="G106" s="3" t="s">
        <v>5880</v>
      </c>
      <c r="H106" s="22" t="s">
        <v>5539</v>
      </c>
      <c r="I106" s="16" t="s">
        <v>831</v>
      </c>
    </row>
    <row r="107" spans="1:9" s="24" customFormat="1" ht="38.25" customHeight="1">
      <c r="A107" s="3" t="s">
        <v>5540</v>
      </c>
      <c r="B107" s="13" t="s">
        <v>827</v>
      </c>
      <c r="C107" s="13" t="s">
        <v>1298</v>
      </c>
      <c r="D107" s="14">
        <v>38547</v>
      </c>
      <c r="E107" s="13" t="s">
        <v>1901</v>
      </c>
      <c r="F107" s="3" t="s">
        <v>828</v>
      </c>
      <c r="G107" s="3" t="s">
        <v>3999</v>
      </c>
      <c r="H107" s="22" t="s">
        <v>4362</v>
      </c>
      <c r="I107" s="16" t="s">
        <v>835</v>
      </c>
    </row>
    <row r="108" spans="1:9" s="24" customFormat="1" ht="38.25" customHeight="1">
      <c r="A108" s="3" t="s">
        <v>4363</v>
      </c>
      <c r="B108" s="13" t="s">
        <v>4364</v>
      </c>
      <c r="C108" s="13" t="s">
        <v>1299</v>
      </c>
      <c r="D108" s="14">
        <v>38547</v>
      </c>
      <c r="E108" s="13" t="s">
        <v>2523</v>
      </c>
      <c r="F108" s="3" t="s">
        <v>1313</v>
      </c>
      <c r="G108" s="3" t="s">
        <v>2053</v>
      </c>
      <c r="H108" s="22" t="s">
        <v>1314</v>
      </c>
      <c r="I108" s="16" t="s">
        <v>5979</v>
      </c>
    </row>
    <row r="109" spans="1:9" s="24" customFormat="1" ht="38.25" customHeight="1">
      <c r="A109" s="3" t="s">
        <v>1315</v>
      </c>
      <c r="B109" s="13" t="s">
        <v>1316</v>
      </c>
      <c r="C109" s="13" t="s">
        <v>4152</v>
      </c>
      <c r="D109" s="14">
        <v>38547</v>
      </c>
      <c r="E109" s="13" t="s">
        <v>5666</v>
      </c>
      <c r="F109" s="3" t="s">
        <v>1317</v>
      </c>
      <c r="G109" s="3" t="s">
        <v>1885</v>
      </c>
      <c r="H109" s="22" t="s">
        <v>1318</v>
      </c>
      <c r="I109" s="16" t="s">
        <v>3936</v>
      </c>
    </row>
    <row r="110" spans="1:9" s="24" customFormat="1" ht="38.25" customHeight="1">
      <c r="A110" s="3" t="s">
        <v>1319</v>
      </c>
      <c r="B110" s="13" t="s">
        <v>1989</v>
      </c>
      <c r="C110" s="13" t="s">
        <v>4153</v>
      </c>
      <c r="D110" s="14">
        <v>38582</v>
      </c>
      <c r="E110" s="13" t="s">
        <v>3390</v>
      </c>
      <c r="F110" s="3" t="s">
        <v>1990</v>
      </c>
      <c r="G110" s="3" t="s">
        <v>2053</v>
      </c>
      <c r="H110" s="22" t="s">
        <v>1069</v>
      </c>
      <c r="I110" s="16" t="s">
        <v>3771</v>
      </c>
    </row>
    <row r="111" spans="1:9" s="24" customFormat="1" ht="38.25" customHeight="1">
      <c r="A111" s="3" t="s">
        <v>4699</v>
      </c>
      <c r="B111" s="13" t="s">
        <v>4700</v>
      </c>
      <c r="C111" s="13" t="s">
        <v>4154</v>
      </c>
      <c r="D111" s="14">
        <v>38582</v>
      </c>
      <c r="E111" s="13" t="s">
        <v>3390</v>
      </c>
      <c r="F111" s="3" t="s">
        <v>4701</v>
      </c>
      <c r="G111" s="3" t="s">
        <v>2053</v>
      </c>
      <c r="H111" s="22" t="s">
        <v>4702</v>
      </c>
      <c r="I111" s="16" t="s">
        <v>3049</v>
      </c>
    </row>
    <row r="112" spans="1:9" s="24" customFormat="1" ht="38.25" customHeight="1">
      <c r="A112" s="3" t="s">
        <v>436</v>
      </c>
      <c r="B112" s="13" t="s">
        <v>5890</v>
      </c>
      <c r="C112" s="13" t="s">
        <v>2544</v>
      </c>
      <c r="D112" s="14">
        <v>38582</v>
      </c>
      <c r="E112" s="13" t="s">
        <v>5629</v>
      </c>
      <c r="F112" s="3" t="s">
        <v>5891</v>
      </c>
      <c r="G112" s="3" t="s">
        <v>1330</v>
      </c>
      <c r="H112" s="22" t="s">
        <v>1917</v>
      </c>
      <c r="I112" s="16" t="s">
        <v>353</v>
      </c>
    </row>
    <row r="113" spans="1:9" s="24" customFormat="1" ht="38.25" customHeight="1">
      <c r="A113" s="3" t="s">
        <v>1918</v>
      </c>
      <c r="B113" s="13" t="s">
        <v>1919</v>
      </c>
      <c r="C113" s="13" t="s">
        <v>2545</v>
      </c>
      <c r="D113" s="14">
        <v>38582</v>
      </c>
      <c r="E113" s="13" t="s">
        <v>5666</v>
      </c>
      <c r="F113" s="3" t="s">
        <v>1920</v>
      </c>
      <c r="G113" s="3" t="s">
        <v>5668</v>
      </c>
      <c r="H113" s="22" t="s">
        <v>1921</v>
      </c>
      <c r="I113" s="16" t="s">
        <v>3049</v>
      </c>
    </row>
    <row r="114" spans="1:9" s="24" customFormat="1" ht="38.25" customHeight="1">
      <c r="A114" s="3" t="s">
        <v>1922</v>
      </c>
      <c r="B114" s="13" t="s">
        <v>1923</v>
      </c>
      <c r="C114" s="13" t="s">
        <v>1139</v>
      </c>
      <c r="D114" s="14">
        <v>38582</v>
      </c>
      <c r="E114" s="13" t="s">
        <v>2523</v>
      </c>
      <c r="F114" s="3" t="s">
        <v>1924</v>
      </c>
      <c r="G114" s="3" t="s">
        <v>5880</v>
      </c>
      <c r="H114" s="22">
        <v>112025.66</v>
      </c>
      <c r="I114" s="16" t="s">
        <v>1179</v>
      </c>
    </row>
    <row r="115" spans="1:9" s="24" customFormat="1" ht="38.25" customHeight="1">
      <c r="A115" s="3" t="s">
        <v>1925</v>
      </c>
      <c r="B115" s="13" t="s">
        <v>642</v>
      </c>
      <c r="C115" s="13" t="s">
        <v>595</v>
      </c>
      <c r="D115" s="14">
        <v>38582</v>
      </c>
      <c r="E115" s="13" t="s">
        <v>1901</v>
      </c>
      <c r="F115" s="3" t="s">
        <v>643</v>
      </c>
      <c r="G115" s="3" t="s">
        <v>1885</v>
      </c>
      <c r="H115" s="22" t="s">
        <v>644</v>
      </c>
      <c r="I115" s="16" t="s">
        <v>835</v>
      </c>
    </row>
    <row r="116" spans="1:9" s="24" customFormat="1" ht="38.25" customHeight="1">
      <c r="A116" s="3" t="s">
        <v>1798</v>
      </c>
      <c r="B116" s="13" t="s">
        <v>2784</v>
      </c>
      <c r="C116" s="13" t="s">
        <v>596</v>
      </c>
      <c r="D116" s="14">
        <v>38582</v>
      </c>
      <c r="E116" s="13" t="s">
        <v>3766</v>
      </c>
      <c r="F116" s="3" t="s">
        <v>645</v>
      </c>
      <c r="G116" s="3" t="s">
        <v>5668</v>
      </c>
      <c r="H116" s="22" t="s">
        <v>45</v>
      </c>
      <c r="I116" s="16" t="s">
        <v>1037</v>
      </c>
    </row>
    <row r="117" spans="1:9" s="24" customFormat="1" ht="38.25" customHeight="1">
      <c r="A117" s="3" t="s">
        <v>46</v>
      </c>
      <c r="B117" s="13" t="s">
        <v>47</v>
      </c>
      <c r="C117" s="13" t="s">
        <v>3817</v>
      </c>
      <c r="D117" s="14">
        <v>38582</v>
      </c>
      <c r="E117" s="13" t="s">
        <v>2317</v>
      </c>
      <c r="F117" s="3" t="s">
        <v>48</v>
      </c>
      <c r="G117" s="3" t="s">
        <v>5978</v>
      </c>
      <c r="H117" s="22" t="s">
        <v>49</v>
      </c>
      <c r="I117" s="16" t="s">
        <v>2519</v>
      </c>
    </row>
    <row r="118" spans="1:9" s="24" customFormat="1" ht="38.25" customHeight="1">
      <c r="A118" s="3" t="s">
        <v>592</v>
      </c>
      <c r="B118" s="13" t="s">
        <v>593</v>
      </c>
      <c r="C118" s="13" t="s">
        <v>3818</v>
      </c>
      <c r="D118" s="14">
        <v>38582</v>
      </c>
      <c r="E118" s="13" t="s">
        <v>3766</v>
      </c>
      <c r="F118" s="3" t="s">
        <v>594</v>
      </c>
      <c r="G118" s="3" t="s">
        <v>3001</v>
      </c>
      <c r="H118" s="22" t="s">
        <v>2666</v>
      </c>
      <c r="I118" s="16" t="s">
        <v>835</v>
      </c>
    </row>
    <row r="119" spans="1:9" s="24" customFormat="1" ht="38.25" customHeight="1">
      <c r="A119" s="3" t="s">
        <v>3985</v>
      </c>
      <c r="B119" s="13" t="s">
        <v>3986</v>
      </c>
      <c r="C119" s="13" t="s">
        <v>3819</v>
      </c>
      <c r="D119" s="14">
        <v>38582</v>
      </c>
      <c r="E119" s="13" t="s">
        <v>3238</v>
      </c>
      <c r="F119" s="3" t="s">
        <v>3987</v>
      </c>
      <c r="G119" s="3" t="s">
        <v>5978</v>
      </c>
      <c r="H119" s="22" t="s">
        <v>2183</v>
      </c>
      <c r="I119" s="16" t="s">
        <v>4757</v>
      </c>
    </row>
    <row r="120" spans="1:9" s="24" customFormat="1" ht="38.25" customHeight="1">
      <c r="A120" s="3" t="s">
        <v>610</v>
      </c>
      <c r="B120" s="13" t="s">
        <v>611</v>
      </c>
      <c r="C120" s="13" t="s">
        <v>3820</v>
      </c>
      <c r="D120" s="14">
        <v>38582</v>
      </c>
      <c r="E120" s="13" t="s">
        <v>3766</v>
      </c>
      <c r="F120" s="3" t="s">
        <v>612</v>
      </c>
      <c r="G120" s="3" t="s">
        <v>3001</v>
      </c>
      <c r="H120" s="22" t="s">
        <v>2184</v>
      </c>
      <c r="I120" s="16" t="s">
        <v>4757</v>
      </c>
    </row>
    <row r="121" spans="1:9" s="24" customFormat="1" ht="38.25" customHeight="1">
      <c r="A121" s="3" t="s">
        <v>6037</v>
      </c>
      <c r="B121" s="13" t="s">
        <v>6038</v>
      </c>
      <c r="C121" s="13" t="s">
        <v>264</v>
      </c>
      <c r="D121" s="14" t="s">
        <v>1900</v>
      </c>
      <c r="E121" s="13" t="s">
        <v>3435</v>
      </c>
      <c r="F121" s="3" t="s">
        <v>3622</v>
      </c>
      <c r="G121" s="3" t="s">
        <v>3708</v>
      </c>
      <c r="H121" s="22" t="s">
        <v>3236</v>
      </c>
      <c r="I121" s="16" t="s">
        <v>3237</v>
      </c>
    </row>
    <row r="122" spans="1:9" s="24" customFormat="1" ht="38.25" customHeight="1">
      <c r="A122" s="3" t="s">
        <v>1620</v>
      </c>
      <c r="B122" s="13" t="s">
        <v>3239</v>
      </c>
      <c r="C122" s="13" t="s">
        <v>5444</v>
      </c>
      <c r="D122" s="14">
        <v>38596</v>
      </c>
      <c r="E122" s="13" t="s">
        <v>2523</v>
      </c>
      <c r="F122" s="3" t="s">
        <v>3004</v>
      </c>
      <c r="G122" s="3" t="s">
        <v>2053</v>
      </c>
      <c r="H122" s="22">
        <v>102903.87</v>
      </c>
      <c r="I122" s="16" t="s">
        <v>3005</v>
      </c>
    </row>
    <row r="123" spans="1:9" s="24" customFormat="1" ht="38.25" customHeight="1">
      <c r="A123" s="3" t="s">
        <v>3006</v>
      </c>
      <c r="B123" s="13" t="s">
        <v>3007</v>
      </c>
      <c r="C123" s="13" t="s">
        <v>5445</v>
      </c>
      <c r="D123" s="14">
        <v>38596</v>
      </c>
      <c r="E123" s="13" t="s">
        <v>3925</v>
      </c>
      <c r="F123" s="3" t="s">
        <v>3008</v>
      </c>
      <c r="G123" s="3" t="s">
        <v>1330</v>
      </c>
      <c r="H123" s="22" t="s">
        <v>3009</v>
      </c>
      <c r="I123" s="16" t="s">
        <v>3926</v>
      </c>
    </row>
    <row r="124" spans="1:9" s="24" customFormat="1" ht="38.25" customHeight="1">
      <c r="A124" s="3" t="s">
        <v>4324</v>
      </c>
      <c r="B124" s="13" t="s">
        <v>3992</v>
      </c>
      <c r="C124" s="13" t="s">
        <v>1972</v>
      </c>
      <c r="D124" s="14">
        <v>38596</v>
      </c>
      <c r="E124" s="13" t="s">
        <v>1901</v>
      </c>
      <c r="F124" s="3" t="s">
        <v>3993</v>
      </c>
      <c r="G124" s="3" t="s">
        <v>5978</v>
      </c>
      <c r="H124" s="22" t="s">
        <v>702</v>
      </c>
      <c r="I124" s="16" t="s">
        <v>2512</v>
      </c>
    </row>
    <row r="125" spans="1:9" s="24" customFormat="1" ht="38.25" customHeight="1">
      <c r="A125" s="3" t="s">
        <v>1073</v>
      </c>
      <c r="B125" s="13" t="s">
        <v>3525</v>
      </c>
      <c r="C125" s="13" t="s">
        <v>1973</v>
      </c>
      <c r="D125" s="14">
        <v>38596</v>
      </c>
      <c r="E125" s="13" t="s">
        <v>2317</v>
      </c>
      <c r="F125" s="3" t="s">
        <v>3526</v>
      </c>
      <c r="G125" s="3" t="s">
        <v>5978</v>
      </c>
      <c r="H125" s="22">
        <v>48307.14</v>
      </c>
      <c r="I125" s="16" t="s">
        <v>3936</v>
      </c>
    </row>
    <row r="126" spans="1:9" s="24" customFormat="1" ht="38.25" customHeight="1">
      <c r="A126" s="3" t="s">
        <v>3527</v>
      </c>
      <c r="B126" s="13" t="s">
        <v>3528</v>
      </c>
      <c r="C126" s="13" t="s">
        <v>1974</v>
      </c>
      <c r="D126" s="14">
        <v>38596</v>
      </c>
      <c r="E126" s="13" t="s">
        <v>5976</v>
      </c>
      <c r="F126" s="3" t="s">
        <v>1745</v>
      </c>
      <c r="G126" s="3" t="s">
        <v>5978</v>
      </c>
      <c r="H126" s="22">
        <v>66856.46</v>
      </c>
      <c r="I126" s="16" t="s">
        <v>5397</v>
      </c>
    </row>
    <row r="127" spans="1:9" s="24" customFormat="1" ht="38.25" customHeight="1">
      <c r="A127" s="3" t="s">
        <v>1746</v>
      </c>
      <c r="B127" s="13" t="s">
        <v>1747</v>
      </c>
      <c r="C127" s="13" t="s">
        <v>1021</v>
      </c>
      <c r="D127" s="14">
        <v>38596</v>
      </c>
      <c r="E127" s="13" t="s">
        <v>1164</v>
      </c>
      <c r="F127" s="3" t="s">
        <v>1748</v>
      </c>
      <c r="G127" s="3" t="s">
        <v>197</v>
      </c>
      <c r="H127" s="22">
        <v>209314.25</v>
      </c>
      <c r="I127" s="16" t="s">
        <v>4757</v>
      </c>
    </row>
    <row r="128" spans="1:9" s="24" customFormat="1" ht="38.25" customHeight="1">
      <c r="A128" s="3" t="s">
        <v>670</v>
      </c>
      <c r="B128" s="13" t="s">
        <v>671</v>
      </c>
      <c r="C128" s="13" t="s">
        <v>4813</v>
      </c>
      <c r="D128" s="14">
        <v>38596</v>
      </c>
      <c r="E128" s="13" t="s">
        <v>5976</v>
      </c>
      <c r="F128" s="3" t="s">
        <v>672</v>
      </c>
      <c r="G128" s="3" t="s">
        <v>5978</v>
      </c>
      <c r="H128" s="22">
        <v>94757.77</v>
      </c>
      <c r="I128" s="16" t="s">
        <v>289</v>
      </c>
    </row>
    <row r="129" spans="1:9" s="24" customFormat="1" ht="38.25" customHeight="1">
      <c r="A129" s="3" t="s">
        <v>1749</v>
      </c>
      <c r="B129" s="13" t="s">
        <v>1750</v>
      </c>
      <c r="C129" s="13" t="s">
        <v>4814</v>
      </c>
      <c r="D129" s="14">
        <v>38596</v>
      </c>
      <c r="E129" s="13" t="s">
        <v>3390</v>
      </c>
      <c r="F129" s="3" t="s">
        <v>1751</v>
      </c>
      <c r="G129" s="3" t="s">
        <v>2053</v>
      </c>
      <c r="H129" s="22" t="s">
        <v>4058</v>
      </c>
      <c r="I129" s="16" t="s">
        <v>3730</v>
      </c>
    </row>
    <row r="130" spans="1:9" s="24" customFormat="1" ht="38.25" customHeight="1">
      <c r="A130" s="3" t="s">
        <v>4059</v>
      </c>
      <c r="B130" s="13" t="s">
        <v>4060</v>
      </c>
      <c r="C130" s="13" t="s">
        <v>4488</v>
      </c>
      <c r="D130" s="14">
        <v>38610</v>
      </c>
      <c r="E130" s="13" t="s">
        <v>3766</v>
      </c>
      <c r="F130" s="3" t="s">
        <v>4061</v>
      </c>
      <c r="G130" s="3" t="s">
        <v>1330</v>
      </c>
      <c r="H130" s="22">
        <v>40024.92</v>
      </c>
      <c r="I130" s="16" t="s">
        <v>758</v>
      </c>
    </row>
    <row r="131" spans="1:9" s="24" customFormat="1" ht="38.25" customHeight="1">
      <c r="A131" s="3" t="s">
        <v>4062</v>
      </c>
      <c r="B131" s="13" t="s">
        <v>3141</v>
      </c>
      <c r="C131" s="13" t="s">
        <v>4489</v>
      </c>
      <c r="D131" s="14">
        <v>38610</v>
      </c>
      <c r="E131" s="13" t="s">
        <v>3390</v>
      </c>
      <c r="F131" s="3" t="s">
        <v>3142</v>
      </c>
      <c r="G131" s="3" t="s">
        <v>2053</v>
      </c>
      <c r="H131" s="22" t="s">
        <v>3143</v>
      </c>
      <c r="I131" s="16" t="s">
        <v>2512</v>
      </c>
    </row>
    <row r="132" spans="1:9" s="24" customFormat="1" ht="38.25" customHeight="1">
      <c r="A132" s="3" t="s">
        <v>140</v>
      </c>
      <c r="B132" s="13" t="s">
        <v>141</v>
      </c>
      <c r="C132" s="13" t="s">
        <v>3471</v>
      </c>
      <c r="D132" s="14">
        <v>38610</v>
      </c>
      <c r="E132" s="13" t="s">
        <v>3766</v>
      </c>
      <c r="F132" s="3" t="s">
        <v>142</v>
      </c>
      <c r="G132" s="3" t="s">
        <v>3999</v>
      </c>
      <c r="H132" s="22">
        <v>135019.72</v>
      </c>
      <c r="I132" s="16" t="s">
        <v>2755</v>
      </c>
    </row>
    <row r="133" spans="1:9" s="24" customFormat="1" ht="38.25" customHeight="1">
      <c r="A133" s="3" t="s">
        <v>435</v>
      </c>
      <c r="B133" s="13" t="s">
        <v>437</v>
      </c>
      <c r="C133" s="13" t="s">
        <v>3472</v>
      </c>
      <c r="D133" s="14">
        <v>38610</v>
      </c>
      <c r="E133" s="13" t="s">
        <v>3436</v>
      </c>
      <c r="F133" s="3" t="s">
        <v>1536</v>
      </c>
      <c r="G133" s="3" t="s">
        <v>1330</v>
      </c>
      <c r="H133" s="22" t="s">
        <v>143</v>
      </c>
      <c r="I133" s="16" t="s">
        <v>4757</v>
      </c>
    </row>
    <row r="134" spans="1:9" s="24" customFormat="1" ht="38.25" customHeight="1">
      <c r="A134" s="3" t="s">
        <v>5664</v>
      </c>
      <c r="B134" s="13" t="s">
        <v>5665</v>
      </c>
      <c r="C134" s="13" t="s">
        <v>2878</v>
      </c>
      <c r="D134" s="14">
        <v>38610</v>
      </c>
      <c r="E134" s="13" t="s">
        <v>5666</v>
      </c>
      <c r="F134" s="3" t="s">
        <v>5667</v>
      </c>
      <c r="G134" s="3" t="s">
        <v>5668</v>
      </c>
      <c r="H134" s="22" t="s">
        <v>144</v>
      </c>
      <c r="I134" s="16" t="s">
        <v>3747</v>
      </c>
    </row>
    <row r="135" spans="1:9" s="24" customFormat="1" ht="38.25" customHeight="1">
      <c r="A135" s="3" t="s">
        <v>5858</v>
      </c>
      <c r="B135" s="13" t="s">
        <v>5495</v>
      </c>
      <c r="C135" s="13" t="s">
        <v>2879</v>
      </c>
      <c r="D135" s="14">
        <v>38610</v>
      </c>
      <c r="E135" s="13" t="s">
        <v>5629</v>
      </c>
      <c r="F135" s="3" t="s">
        <v>3529</v>
      </c>
      <c r="G135" s="3" t="s">
        <v>1330</v>
      </c>
      <c r="H135" s="22" t="s">
        <v>3380</v>
      </c>
      <c r="I135" s="16" t="s">
        <v>4256</v>
      </c>
    </row>
    <row r="136" spans="1:9" s="24" customFormat="1" ht="38.25" customHeight="1">
      <c r="A136" s="3" t="s">
        <v>4075</v>
      </c>
      <c r="B136" s="13" t="s">
        <v>4076</v>
      </c>
      <c r="C136" s="13" t="s">
        <v>2880</v>
      </c>
      <c r="D136" s="14">
        <v>38610</v>
      </c>
      <c r="E136" s="13" t="s">
        <v>3390</v>
      </c>
      <c r="F136" s="3" t="s">
        <v>2318</v>
      </c>
      <c r="G136" s="3" t="s">
        <v>2319</v>
      </c>
      <c r="H136" s="22" t="s">
        <v>5454</v>
      </c>
      <c r="I136" s="16" t="s">
        <v>5485</v>
      </c>
    </row>
    <row r="137" spans="1:9" s="24" customFormat="1" ht="38.25" customHeight="1">
      <c r="A137" s="3" t="s">
        <v>2940</v>
      </c>
      <c r="B137" s="13" t="s">
        <v>2881</v>
      </c>
      <c r="C137" s="13" t="s">
        <v>2882</v>
      </c>
      <c r="D137" s="14" t="s">
        <v>2883</v>
      </c>
      <c r="E137" s="13" t="s">
        <v>2884</v>
      </c>
      <c r="F137" s="3" t="s">
        <v>4039</v>
      </c>
      <c r="G137" s="3" t="s">
        <v>5978</v>
      </c>
      <c r="H137" s="22">
        <v>2040.96</v>
      </c>
      <c r="I137" s="16" t="s">
        <v>3178</v>
      </c>
    </row>
    <row r="138" spans="1:9" s="24" customFormat="1" ht="38.25" customHeight="1">
      <c r="A138" s="3" t="s">
        <v>5776</v>
      </c>
      <c r="B138" s="13" t="s">
        <v>5777</v>
      </c>
      <c r="C138" s="13" t="s">
        <v>125</v>
      </c>
      <c r="D138" s="14">
        <v>38645</v>
      </c>
      <c r="E138" s="13" t="s">
        <v>3766</v>
      </c>
      <c r="F138" s="3" t="s">
        <v>5778</v>
      </c>
      <c r="G138" s="3" t="s">
        <v>5668</v>
      </c>
      <c r="H138" s="22">
        <v>77357.5</v>
      </c>
      <c r="I138" s="16" t="s">
        <v>2755</v>
      </c>
    </row>
    <row r="139" spans="1:9" s="24" customFormat="1" ht="38.25" customHeight="1">
      <c r="A139" s="3" t="s">
        <v>3843</v>
      </c>
      <c r="B139" s="13" t="s">
        <v>3844</v>
      </c>
      <c r="C139" s="13" t="s">
        <v>126</v>
      </c>
      <c r="D139" s="14">
        <v>38645</v>
      </c>
      <c r="E139" s="13" t="s">
        <v>3766</v>
      </c>
      <c r="F139" s="3" t="s">
        <v>3845</v>
      </c>
      <c r="G139" s="3" t="s">
        <v>3001</v>
      </c>
      <c r="H139" s="22">
        <v>118432.61</v>
      </c>
      <c r="I139" s="16" t="s">
        <v>1037</v>
      </c>
    </row>
    <row r="140" spans="1:9" s="24" customFormat="1" ht="38.25" customHeight="1">
      <c r="A140" s="3" t="s">
        <v>5206</v>
      </c>
      <c r="B140" s="13" t="s">
        <v>3858</v>
      </c>
      <c r="C140" s="13" t="s">
        <v>127</v>
      </c>
      <c r="D140" s="14">
        <v>38645</v>
      </c>
      <c r="E140" s="13" t="s">
        <v>5629</v>
      </c>
      <c r="F140" s="3" t="s">
        <v>3859</v>
      </c>
      <c r="G140" s="3" t="s">
        <v>5350</v>
      </c>
      <c r="H140" s="22" t="s">
        <v>2910</v>
      </c>
      <c r="I140" s="16" t="s">
        <v>4757</v>
      </c>
    </row>
    <row r="141" spans="1:9" s="24" customFormat="1" ht="38.25" customHeight="1">
      <c r="A141" s="3" t="s">
        <v>1726</v>
      </c>
      <c r="B141" s="13" t="s">
        <v>1727</v>
      </c>
      <c r="C141" s="13" t="s">
        <v>128</v>
      </c>
      <c r="D141" s="14">
        <v>38645</v>
      </c>
      <c r="E141" s="13" t="s">
        <v>2523</v>
      </c>
      <c r="F141" s="3" t="s">
        <v>1728</v>
      </c>
      <c r="G141" s="3" t="s">
        <v>2319</v>
      </c>
      <c r="H141" s="22">
        <v>62046.53</v>
      </c>
      <c r="I141" s="16" t="s">
        <v>1163</v>
      </c>
    </row>
    <row r="142" spans="1:9" s="24" customFormat="1" ht="38.25" customHeight="1">
      <c r="A142" s="3" t="s">
        <v>1729</v>
      </c>
      <c r="B142" s="13" t="s">
        <v>1730</v>
      </c>
      <c r="C142" s="13" t="s">
        <v>129</v>
      </c>
      <c r="D142" s="14">
        <v>38645</v>
      </c>
      <c r="E142" s="13" t="s">
        <v>2523</v>
      </c>
      <c r="F142" s="3" t="s">
        <v>1417</v>
      </c>
      <c r="G142" s="3" t="s">
        <v>5880</v>
      </c>
      <c r="H142" s="22">
        <v>84727.85</v>
      </c>
      <c r="I142" s="16" t="s">
        <v>5998</v>
      </c>
    </row>
    <row r="143" spans="1:9" s="24" customFormat="1" ht="38.25" customHeight="1">
      <c r="A143" s="3" t="s">
        <v>3733</v>
      </c>
      <c r="B143" s="13" t="s">
        <v>3734</v>
      </c>
      <c r="C143" s="13" t="s">
        <v>130</v>
      </c>
      <c r="D143" s="14">
        <v>38645</v>
      </c>
      <c r="E143" s="13" t="s">
        <v>2523</v>
      </c>
      <c r="F143" s="3" t="s">
        <v>3632</v>
      </c>
      <c r="G143" s="3" t="s">
        <v>2319</v>
      </c>
      <c r="H143" s="22" t="s">
        <v>3735</v>
      </c>
      <c r="I143" s="16" t="s">
        <v>6043</v>
      </c>
    </row>
    <row r="144" spans="1:9" s="24" customFormat="1" ht="38.25" customHeight="1">
      <c r="A144" s="3" t="s">
        <v>6044</v>
      </c>
      <c r="B144" s="13" t="s">
        <v>1376</v>
      </c>
      <c r="C144" s="13" t="s">
        <v>97</v>
      </c>
      <c r="D144" s="14">
        <v>38645</v>
      </c>
      <c r="E144" s="13" t="s">
        <v>3766</v>
      </c>
      <c r="F144" s="3" t="s">
        <v>1377</v>
      </c>
      <c r="G144" s="3" t="s">
        <v>5668</v>
      </c>
      <c r="H144" s="22" t="s">
        <v>422</v>
      </c>
      <c r="I144" s="16" t="s">
        <v>954</v>
      </c>
    </row>
    <row r="145" spans="1:9" s="24" customFormat="1" ht="38.25" customHeight="1">
      <c r="A145" s="3" t="s">
        <v>3484</v>
      </c>
      <c r="B145" s="13" t="s">
        <v>3485</v>
      </c>
      <c r="C145" s="13" t="s">
        <v>99</v>
      </c>
      <c r="D145" s="14" t="s">
        <v>1900</v>
      </c>
      <c r="E145" s="13" t="s">
        <v>1330</v>
      </c>
      <c r="F145" s="3" t="s">
        <v>5493</v>
      </c>
      <c r="G145" s="3" t="s">
        <v>1330</v>
      </c>
      <c r="H145" s="22">
        <v>89621.15</v>
      </c>
      <c r="I145" s="16" t="s">
        <v>5494</v>
      </c>
    </row>
    <row r="146" spans="1:9" s="24" customFormat="1" ht="38.25" customHeight="1">
      <c r="A146" s="3" t="s">
        <v>2492</v>
      </c>
      <c r="B146" s="13" t="s">
        <v>1847</v>
      </c>
      <c r="C146" s="13" t="s">
        <v>1508</v>
      </c>
      <c r="D146" s="14" t="s">
        <v>2883</v>
      </c>
      <c r="E146" s="13"/>
      <c r="F146" s="3" t="s">
        <v>1509</v>
      </c>
      <c r="G146" s="3" t="s">
        <v>2319</v>
      </c>
      <c r="H146" s="22">
        <v>10963.73</v>
      </c>
      <c r="I146" s="16" t="s">
        <v>1510</v>
      </c>
    </row>
    <row r="147" spans="1:9" s="24" customFormat="1" ht="38.25" customHeight="1">
      <c r="A147" s="3" t="s">
        <v>4612</v>
      </c>
      <c r="B147" s="13" t="s">
        <v>1586</v>
      </c>
      <c r="C147" s="13" t="s">
        <v>98</v>
      </c>
      <c r="D147" s="14">
        <v>38645</v>
      </c>
      <c r="E147" s="13" t="s">
        <v>3390</v>
      </c>
      <c r="F147" s="3" t="s">
        <v>1568</v>
      </c>
      <c r="G147" s="3" t="s">
        <v>2319</v>
      </c>
      <c r="H147" s="22">
        <v>92836.97</v>
      </c>
      <c r="I147" s="16" t="s">
        <v>5979</v>
      </c>
    </row>
    <row r="148" spans="1:9" s="24" customFormat="1" ht="38.25" customHeight="1">
      <c r="A148" s="3" t="s">
        <v>483</v>
      </c>
      <c r="B148" s="13" t="s">
        <v>1569</v>
      </c>
      <c r="C148" s="13" t="s">
        <v>1511</v>
      </c>
      <c r="D148" s="14">
        <v>38659</v>
      </c>
      <c r="E148" s="13" t="s">
        <v>3390</v>
      </c>
      <c r="F148" s="3" t="s">
        <v>434</v>
      </c>
      <c r="G148" s="3" t="s">
        <v>2319</v>
      </c>
      <c r="H148" s="22">
        <v>81376.29</v>
      </c>
      <c r="I148" s="16" t="s">
        <v>5979</v>
      </c>
    </row>
    <row r="149" spans="1:9" s="24" customFormat="1" ht="38.25" customHeight="1">
      <c r="A149" s="3" t="s">
        <v>5948</v>
      </c>
      <c r="B149" s="13" t="s">
        <v>5949</v>
      </c>
      <c r="C149" s="13" t="s">
        <v>1512</v>
      </c>
      <c r="D149" s="14">
        <v>38659</v>
      </c>
      <c r="E149" s="13" t="s">
        <v>3435</v>
      </c>
      <c r="F149" s="3" t="s">
        <v>3195</v>
      </c>
      <c r="G149" s="3" t="s">
        <v>197</v>
      </c>
      <c r="H149" s="22">
        <v>127609.69</v>
      </c>
      <c r="I149" s="16" t="s">
        <v>2982</v>
      </c>
    </row>
    <row r="150" spans="1:9" s="24" customFormat="1" ht="38.25" customHeight="1">
      <c r="A150" s="3" t="s">
        <v>3196</v>
      </c>
      <c r="B150" s="13" t="s">
        <v>3197</v>
      </c>
      <c r="C150" s="13" t="s">
        <v>1513</v>
      </c>
      <c r="D150" s="14">
        <v>38659</v>
      </c>
      <c r="E150" s="13" t="s">
        <v>3390</v>
      </c>
      <c r="F150" s="3" t="s">
        <v>3198</v>
      </c>
      <c r="G150" s="3" t="s">
        <v>2053</v>
      </c>
      <c r="H150" s="22">
        <v>121819.03</v>
      </c>
      <c r="I150" s="16" t="s">
        <v>2540</v>
      </c>
    </row>
    <row r="151" spans="1:9" s="24" customFormat="1" ht="38.25" customHeight="1">
      <c r="A151" s="3" t="s">
        <v>1945</v>
      </c>
      <c r="B151" s="13" t="s">
        <v>4326</v>
      </c>
      <c r="C151" s="13" t="s">
        <v>1517</v>
      </c>
      <c r="D151" s="14">
        <v>38659</v>
      </c>
      <c r="E151" s="13" t="s">
        <v>1330</v>
      </c>
      <c r="F151" s="3" t="s">
        <v>4327</v>
      </c>
      <c r="G151" s="3" t="s">
        <v>1330</v>
      </c>
      <c r="H151" s="22" t="s">
        <v>1613</v>
      </c>
      <c r="I151" s="16" t="s">
        <v>1614</v>
      </c>
    </row>
    <row r="152" spans="1:9" s="24" customFormat="1" ht="38.25" customHeight="1">
      <c r="A152" s="3" t="s">
        <v>1615</v>
      </c>
      <c r="B152" s="13" t="s">
        <v>33</v>
      </c>
      <c r="C152" s="13" t="s">
        <v>1518</v>
      </c>
      <c r="D152" s="14">
        <v>38659</v>
      </c>
      <c r="E152" s="13" t="s">
        <v>2523</v>
      </c>
      <c r="F152" s="3" t="s">
        <v>1795</v>
      </c>
      <c r="G152" s="3" t="s">
        <v>2319</v>
      </c>
      <c r="H152" s="22">
        <v>98101.22</v>
      </c>
      <c r="I152" s="16" t="s">
        <v>2755</v>
      </c>
    </row>
    <row r="153" spans="1:9" s="24" customFormat="1" ht="38.25" customHeight="1">
      <c r="A153" s="3" t="s">
        <v>1796</v>
      </c>
      <c r="B153" s="13" t="s">
        <v>805</v>
      </c>
      <c r="C153" s="13" t="s">
        <v>1519</v>
      </c>
      <c r="D153" s="14">
        <v>38659</v>
      </c>
      <c r="E153" s="13" t="s">
        <v>5629</v>
      </c>
      <c r="F153" s="3" t="s">
        <v>806</v>
      </c>
      <c r="G153" s="3" t="s">
        <v>5350</v>
      </c>
      <c r="H153" s="22" t="s">
        <v>2130</v>
      </c>
      <c r="I153" s="16" t="s">
        <v>3936</v>
      </c>
    </row>
    <row r="154" spans="1:9" s="24" customFormat="1" ht="38.25" customHeight="1">
      <c r="A154" s="3" t="s">
        <v>807</v>
      </c>
      <c r="B154" s="13" t="s">
        <v>4281</v>
      </c>
      <c r="C154" s="13" t="s">
        <v>1520</v>
      </c>
      <c r="D154" s="14">
        <v>38659</v>
      </c>
      <c r="E154" s="13" t="s">
        <v>2515</v>
      </c>
      <c r="F154" s="3" t="s">
        <v>4282</v>
      </c>
      <c r="G154" s="3" t="s">
        <v>5880</v>
      </c>
      <c r="H154" s="22">
        <v>127915.13</v>
      </c>
      <c r="I154" s="16" t="s">
        <v>5979</v>
      </c>
    </row>
    <row r="155" spans="1:9" s="24" customFormat="1" ht="38.25" customHeight="1">
      <c r="A155" s="3" t="s">
        <v>4283</v>
      </c>
      <c r="B155" s="13" t="s">
        <v>2697</v>
      </c>
      <c r="C155" s="13" t="s">
        <v>1521</v>
      </c>
      <c r="D155" s="14">
        <v>38659</v>
      </c>
      <c r="E155" s="13" t="s">
        <v>5976</v>
      </c>
      <c r="F155" s="3" t="s">
        <v>4729</v>
      </c>
      <c r="G155" s="3" t="s">
        <v>5978</v>
      </c>
      <c r="H155" s="22">
        <v>93562.25</v>
      </c>
      <c r="I155" s="16" t="s">
        <v>2512</v>
      </c>
    </row>
    <row r="156" spans="1:9" s="24" customFormat="1" ht="38.25" customHeight="1">
      <c r="A156" s="3" t="s">
        <v>4730</v>
      </c>
      <c r="B156" s="13" t="s">
        <v>4731</v>
      </c>
      <c r="C156" s="13" t="s">
        <v>4024</v>
      </c>
      <c r="D156" s="14">
        <v>38659</v>
      </c>
      <c r="E156" s="13" t="s">
        <v>2515</v>
      </c>
      <c r="F156" s="3" t="s">
        <v>4732</v>
      </c>
      <c r="G156" s="3" t="s">
        <v>197</v>
      </c>
      <c r="H156" s="22">
        <v>150825.12</v>
      </c>
      <c r="I156" s="16" t="s">
        <v>337</v>
      </c>
    </row>
    <row r="157" spans="1:9" s="24" customFormat="1" ht="38.25" customHeight="1">
      <c r="A157" s="3" t="s">
        <v>5775</v>
      </c>
      <c r="B157" s="13" t="s">
        <v>4491</v>
      </c>
      <c r="C157" s="13" t="s">
        <v>4025</v>
      </c>
      <c r="D157" s="14">
        <v>38673</v>
      </c>
      <c r="E157" s="13" t="s">
        <v>3390</v>
      </c>
      <c r="F157" s="3" t="s">
        <v>4492</v>
      </c>
      <c r="G157" s="3" t="s">
        <v>2319</v>
      </c>
      <c r="H157" s="22" t="s">
        <v>4493</v>
      </c>
      <c r="I157" s="16" t="s">
        <v>6023</v>
      </c>
    </row>
    <row r="158" spans="1:9" s="24" customFormat="1" ht="38.25" customHeight="1">
      <c r="A158" s="3" t="s">
        <v>4656</v>
      </c>
      <c r="B158" s="13" t="s">
        <v>4109</v>
      </c>
      <c r="C158" s="13" t="s">
        <v>880</v>
      </c>
      <c r="D158" s="14">
        <v>38673</v>
      </c>
      <c r="E158" s="13" t="s">
        <v>3766</v>
      </c>
      <c r="F158" s="3" t="s">
        <v>5774</v>
      </c>
      <c r="G158" s="3" t="s">
        <v>5668</v>
      </c>
      <c r="H158" s="22" t="s">
        <v>2074</v>
      </c>
      <c r="I158" s="16" t="s">
        <v>4757</v>
      </c>
    </row>
    <row r="159" spans="1:9" s="24" customFormat="1" ht="38.25" customHeight="1">
      <c r="A159" s="3" t="s">
        <v>4345</v>
      </c>
      <c r="B159" s="13" t="s">
        <v>5328</v>
      </c>
      <c r="C159" s="13" t="s">
        <v>881</v>
      </c>
      <c r="D159" s="14">
        <v>38673</v>
      </c>
      <c r="E159" s="13" t="s">
        <v>5629</v>
      </c>
      <c r="F159" s="3" t="s">
        <v>4655</v>
      </c>
      <c r="G159" s="3" t="s">
        <v>5350</v>
      </c>
      <c r="H159" s="22">
        <v>36624.32</v>
      </c>
      <c r="I159" s="16" t="s">
        <v>2982</v>
      </c>
    </row>
    <row r="160" spans="1:9" s="24" customFormat="1" ht="38.25" customHeight="1">
      <c r="A160" s="3" t="s">
        <v>2131</v>
      </c>
      <c r="B160" s="13" t="s">
        <v>2522</v>
      </c>
      <c r="C160" s="13" t="s">
        <v>882</v>
      </c>
      <c r="D160" s="14">
        <v>38673</v>
      </c>
      <c r="E160" s="13" t="s">
        <v>2523</v>
      </c>
      <c r="F160" s="3" t="s">
        <v>4775</v>
      </c>
      <c r="G160" s="3" t="s">
        <v>2053</v>
      </c>
      <c r="H160" s="22" t="s">
        <v>4228</v>
      </c>
      <c r="I160" s="16" t="s">
        <v>2982</v>
      </c>
    </row>
    <row r="161" spans="1:9" s="24" customFormat="1" ht="38.25" customHeight="1">
      <c r="A161" s="3" t="s">
        <v>2132</v>
      </c>
      <c r="B161" s="13" t="s">
        <v>2133</v>
      </c>
      <c r="C161" s="13" t="s">
        <v>883</v>
      </c>
      <c r="D161" s="14">
        <v>38673</v>
      </c>
      <c r="E161" s="13" t="s">
        <v>3390</v>
      </c>
      <c r="F161" s="3" t="s">
        <v>4657</v>
      </c>
      <c r="G161" s="3" t="s">
        <v>2053</v>
      </c>
      <c r="H161" s="22" t="s">
        <v>3042</v>
      </c>
      <c r="I161" s="16" t="s">
        <v>4757</v>
      </c>
    </row>
    <row r="162" spans="1:9" s="24" customFormat="1" ht="38.25" customHeight="1">
      <c r="A162" s="3" t="s">
        <v>4658</v>
      </c>
      <c r="B162" s="13" t="s">
        <v>5919</v>
      </c>
      <c r="C162" s="13" t="s">
        <v>2344</v>
      </c>
      <c r="D162" s="14">
        <v>38673</v>
      </c>
      <c r="E162" s="13" t="s">
        <v>3435</v>
      </c>
      <c r="F162" s="3" t="s">
        <v>5920</v>
      </c>
      <c r="G162" s="3" t="s">
        <v>4577</v>
      </c>
      <c r="H162" s="22" t="s">
        <v>3043</v>
      </c>
      <c r="I162" s="16" t="s">
        <v>3730</v>
      </c>
    </row>
    <row r="163" spans="1:9" s="24" customFormat="1" ht="38.25" customHeight="1">
      <c r="A163" s="3" t="s">
        <v>4379</v>
      </c>
      <c r="B163" s="13" t="s">
        <v>4380</v>
      </c>
      <c r="C163" s="13" t="s">
        <v>2345</v>
      </c>
      <c r="D163" s="14">
        <v>38673</v>
      </c>
      <c r="E163" s="13" t="s">
        <v>1901</v>
      </c>
      <c r="F163" s="3" t="s">
        <v>4381</v>
      </c>
      <c r="G163" s="3" t="s">
        <v>3084</v>
      </c>
      <c r="H163" s="22" t="s">
        <v>2352</v>
      </c>
      <c r="I163" s="16" t="s">
        <v>3124</v>
      </c>
    </row>
    <row r="164" spans="1:9" s="24" customFormat="1" ht="38.25" customHeight="1">
      <c r="A164" s="3" t="s">
        <v>2065</v>
      </c>
      <c r="B164" s="13" t="s">
        <v>3906</v>
      </c>
      <c r="C164" s="13" t="s">
        <v>2346</v>
      </c>
      <c r="D164" s="14">
        <v>38687</v>
      </c>
      <c r="E164" s="13" t="s">
        <v>3390</v>
      </c>
      <c r="F164" s="3" t="s">
        <v>3905</v>
      </c>
      <c r="G164" s="3" t="s">
        <v>2319</v>
      </c>
      <c r="H164" s="22">
        <v>50498.39</v>
      </c>
      <c r="I164" s="16" t="s">
        <v>393</v>
      </c>
    </row>
    <row r="165" spans="1:9" s="24" customFormat="1" ht="38.25" customHeight="1">
      <c r="A165" s="3" t="s">
        <v>2353</v>
      </c>
      <c r="B165" s="13" t="s">
        <v>2354</v>
      </c>
      <c r="C165" s="13" t="s">
        <v>295</v>
      </c>
      <c r="D165" s="14">
        <v>38687</v>
      </c>
      <c r="E165" s="13" t="s">
        <v>1901</v>
      </c>
      <c r="F165" s="3" t="s">
        <v>584</v>
      </c>
      <c r="G165" s="3" t="s">
        <v>5978</v>
      </c>
      <c r="H165" s="22">
        <v>114503.59</v>
      </c>
      <c r="I165" s="16" t="s">
        <v>5351</v>
      </c>
    </row>
    <row r="166" spans="1:9" s="24" customFormat="1" ht="38.25" customHeight="1">
      <c r="A166" s="3" t="s">
        <v>2788</v>
      </c>
      <c r="B166" s="13" t="s">
        <v>1134</v>
      </c>
      <c r="C166" s="13" t="s">
        <v>296</v>
      </c>
      <c r="D166" s="14">
        <v>38687</v>
      </c>
      <c r="E166" s="13" t="s">
        <v>1330</v>
      </c>
      <c r="F166" s="3" t="s">
        <v>1135</v>
      </c>
      <c r="G166" s="3" t="s">
        <v>1330</v>
      </c>
      <c r="H166" s="22">
        <v>74427.33</v>
      </c>
      <c r="I166" s="16" t="s">
        <v>2512</v>
      </c>
    </row>
    <row r="167" spans="1:9" s="24" customFormat="1" ht="38.25" customHeight="1">
      <c r="A167" s="3" t="s">
        <v>3742</v>
      </c>
      <c r="B167" s="13" t="s">
        <v>3743</v>
      </c>
      <c r="C167" s="13" t="s">
        <v>297</v>
      </c>
      <c r="D167" s="14">
        <v>38687</v>
      </c>
      <c r="E167" s="13" t="s">
        <v>1901</v>
      </c>
      <c r="F167" s="3" t="s">
        <v>3744</v>
      </c>
      <c r="G167" s="3" t="s">
        <v>1885</v>
      </c>
      <c r="H167" s="22" t="s">
        <v>3745</v>
      </c>
      <c r="I167" s="16" t="s">
        <v>3771</v>
      </c>
    </row>
    <row r="168" spans="1:9" s="24" customFormat="1" ht="38.25" customHeight="1">
      <c r="A168" s="3" t="s">
        <v>3247</v>
      </c>
      <c r="B168" s="13" t="s">
        <v>1407</v>
      </c>
      <c r="C168" s="13" t="s">
        <v>298</v>
      </c>
      <c r="D168" s="14">
        <v>38687</v>
      </c>
      <c r="E168" s="13" t="s">
        <v>34</v>
      </c>
      <c r="F168" s="3" t="s">
        <v>1408</v>
      </c>
      <c r="G168" s="3" t="s">
        <v>1330</v>
      </c>
      <c r="H168" s="22">
        <v>106250.79</v>
      </c>
      <c r="I168" s="16" t="s">
        <v>2512</v>
      </c>
    </row>
    <row r="169" spans="1:9" s="24" customFormat="1" ht="38.25" customHeight="1">
      <c r="A169" s="3" t="s">
        <v>1409</v>
      </c>
      <c r="B169" s="13" t="s">
        <v>5384</v>
      </c>
      <c r="C169" s="13" t="s">
        <v>299</v>
      </c>
      <c r="D169" s="14">
        <v>38687</v>
      </c>
      <c r="E169" s="13" t="s">
        <v>3390</v>
      </c>
      <c r="F169" s="3" t="s">
        <v>5385</v>
      </c>
      <c r="G169" s="3" t="s">
        <v>2053</v>
      </c>
      <c r="H169" s="22">
        <v>55221.28</v>
      </c>
      <c r="I169" s="16" t="s">
        <v>835</v>
      </c>
    </row>
    <row r="170" spans="1:9" s="24" customFormat="1" ht="38.25" customHeight="1">
      <c r="A170" s="3" t="s">
        <v>5386</v>
      </c>
      <c r="B170" s="13" t="s">
        <v>5387</v>
      </c>
      <c r="C170" s="13" t="s">
        <v>3901</v>
      </c>
      <c r="D170" s="14">
        <v>38687</v>
      </c>
      <c r="E170" s="13" t="s">
        <v>2523</v>
      </c>
      <c r="F170" s="3" t="s">
        <v>5388</v>
      </c>
      <c r="G170" s="3" t="s">
        <v>2319</v>
      </c>
      <c r="H170" s="22">
        <v>55690.11</v>
      </c>
      <c r="I170" s="16" t="s">
        <v>2512</v>
      </c>
    </row>
    <row r="171" spans="1:9" s="24" customFormat="1" ht="38.25" customHeight="1">
      <c r="A171" s="3" t="s">
        <v>5389</v>
      </c>
      <c r="B171" s="13" t="s">
        <v>1769</v>
      </c>
      <c r="C171" s="13" t="s">
        <v>3902</v>
      </c>
      <c r="D171" s="14">
        <v>38687</v>
      </c>
      <c r="E171" s="13" t="s">
        <v>3766</v>
      </c>
      <c r="F171" s="3" t="s">
        <v>1770</v>
      </c>
      <c r="G171" s="3" t="s">
        <v>5668</v>
      </c>
      <c r="H171" s="22">
        <v>92443.25</v>
      </c>
      <c r="I171" s="16" t="s">
        <v>190</v>
      </c>
    </row>
    <row r="172" spans="1:9" s="24" customFormat="1" ht="38.25" customHeight="1">
      <c r="A172" s="3" t="s">
        <v>4345</v>
      </c>
      <c r="B172" s="13" t="s">
        <v>3020</v>
      </c>
      <c r="C172" s="13" t="s">
        <v>3021</v>
      </c>
      <c r="D172" s="14" t="s">
        <v>3264</v>
      </c>
      <c r="E172" s="13"/>
      <c r="F172" s="3" t="s">
        <v>3265</v>
      </c>
      <c r="G172" s="3" t="s">
        <v>1330</v>
      </c>
      <c r="H172" s="22" t="s">
        <v>3266</v>
      </c>
      <c r="I172" s="16" t="s">
        <v>3267</v>
      </c>
    </row>
    <row r="173" spans="1:9" s="24" customFormat="1" ht="38.25" customHeight="1">
      <c r="A173" s="3"/>
      <c r="B173" s="13"/>
      <c r="C173" s="13"/>
      <c r="D173" s="14"/>
      <c r="E173" s="13"/>
      <c r="F173" s="3"/>
      <c r="G173" s="3"/>
      <c r="H173" s="22"/>
      <c r="I173" s="16"/>
    </row>
    <row r="176" ht="12.75">
      <c r="C176" s="9">
        <v>168</v>
      </c>
    </row>
  </sheetData>
  <sheetProtection/>
  <mergeCells count="1">
    <mergeCell ref="F3:H3"/>
  </mergeCells>
  <printOptions/>
  <pageMargins left="0.21" right="0.17" top="0.21" bottom="0.28" header="0.17" footer="0.17"/>
  <pageSetup horizontalDpi="1200" verticalDpi="1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18">
      <selection activeCell="A127" sqref="A127"/>
    </sheetView>
  </sheetViews>
  <sheetFormatPr defaultColWidth="9.140625" defaultRowHeight="12.75"/>
  <cols>
    <col min="1" max="1" width="23.421875" style="0" customWidth="1"/>
    <col min="2" max="2" width="19.00390625" style="9" customWidth="1"/>
    <col min="3" max="3" width="10.421875" style="9" customWidth="1"/>
    <col min="4" max="4" width="10.8515625" style="9" customWidth="1"/>
    <col min="5" max="5" width="10.140625" style="9" customWidth="1"/>
    <col min="6" max="6" width="21.140625" style="0" customWidth="1"/>
    <col min="8" max="8" width="12.140625" style="19" customWidth="1"/>
    <col min="9" max="9" width="20.28125" style="17" customWidth="1"/>
    <col min="10" max="10" width="13.28125" style="0" customWidth="1"/>
  </cols>
  <sheetData>
    <row r="1" spans="1:6" ht="15.75">
      <c r="A1" s="2" t="s">
        <v>2789</v>
      </c>
      <c r="B1" s="8"/>
      <c r="C1" s="8"/>
      <c r="D1" s="8"/>
      <c r="F1" s="2" t="s">
        <v>1122</v>
      </c>
    </row>
    <row r="2" spans="1:6" ht="15.75">
      <c r="A2" s="2" t="s">
        <v>2790</v>
      </c>
      <c r="B2" s="8"/>
      <c r="C2" s="8"/>
      <c r="D2" s="8"/>
      <c r="F2" t="s">
        <v>2199</v>
      </c>
    </row>
    <row r="3" spans="6:8" ht="18.75" thickBot="1">
      <c r="F3" s="170" t="s">
        <v>1658</v>
      </c>
      <c r="G3" s="170"/>
      <c r="H3" s="170"/>
    </row>
    <row r="4" spans="1:9" s="1" customFormat="1" ht="39" thickBot="1">
      <c r="A4" s="5" t="s">
        <v>2791</v>
      </c>
      <c r="B4" s="10" t="s">
        <v>2792</v>
      </c>
      <c r="C4" s="10" t="s">
        <v>1123</v>
      </c>
      <c r="D4" s="10" t="s">
        <v>2793</v>
      </c>
      <c r="E4" s="10" t="s">
        <v>2794</v>
      </c>
      <c r="F4" s="6" t="s">
        <v>2795</v>
      </c>
      <c r="G4" s="6" t="s">
        <v>5889</v>
      </c>
      <c r="H4" s="20" t="s">
        <v>5352</v>
      </c>
      <c r="I4" s="18" t="s">
        <v>5663</v>
      </c>
    </row>
    <row r="5" spans="1:9" ht="39" customHeight="1">
      <c r="A5" s="7" t="s">
        <v>5974</v>
      </c>
      <c r="B5" s="13" t="s">
        <v>5975</v>
      </c>
      <c r="C5" s="13"/>
      <c r="D5" s="14">
        <v>38050</v>
      </c>
      <c r="E5" s="13" t="s">
        <v>5976</v>
      </c>
      <c r="F5" s="3" t="s">
        <v>5977</v>
      </c>
      <c r="G5" s="3" t="s">
        <v>5978</v>
      </c>
      <c r="H5" s="22">
        <v>54845.82</v>
      </c>
      <c r="I5" s="16" t="s">
        <v>5979</v>
      </c>
    </row>
    <row r="6" spans="1:9" ht="39" customHeight="1">
      <c r="A6" s="7" t="s">
        <v>5664</v>
      </c>
      <c r="B6" s="13" t="s">
        <v>5665</v>
      </c>
      <c r="C6" s="13"/>
      <c r="D6" s="14">
        <v>38050</v>
      </c>
      <c r="E6" s="13" t="s">
        <v>5666</v>
      </c>
      <c r="F6" s="3" t="s">
        <v>5667</v>
      </c>
      <c r="G6" s="3" t="s">
        <v>5668</v>
      </c>
      <c r="H6" s="22">
        <v>71475.88</v>
      </c>
      <c r="I6" s="16" t="s">
        <v>3991</v>
      </c>
    </row>
    <row r="7" spans="1:9" ht="39" customHeight="1">
      <c r="A7" s="7" t="s">
        <v>3388</v>
      </c>
      <c r="B7" s="13" t="s">
        <v>3389</v>
      </c>
      <c r="C7" s="13"/>
      <c r="D7" s="14">
        <v>38050</v>
      </c>
      <c r="E7" s="13" t="s">
        <v>3390</v>
      </c>
      <c r="F7" s="3" t="s">
        <v>3391</v>
      </c>
      <c r="G7" s="3" t="s">
        <v>2053</v>
      </c>
      <c r="H7" s="22">
        <v>101283.73</v>
      </c>
      <c r="I7" s="16" t="s">
        <v>2512</v>
      </c>
    </row>
    <row r="8" spans="1:9" ht="39" customHeight="1">
      <c r="A8" s="7" t="s">
        <v>5980</v>
      </c>
      <c r="B8" s="13" t="s">
        <v>5981</v>
      </c>
      <c r="C8" s="13"/>
      <c r="D8" s="14">
        <v>38050</v>
      </c>
      <c r="E8" s="13" t="s">
        <v>3766</v>
      </c>
      <c r="F8" s="3" t="s">
        <v>5982</v>
      </c>
      <c r="G8" s="3" t="s">
        <v>5668</v>
      </c>
      <c r="H8" s="22" t="s">
        <v>5354</v>
      </c>
      <c r="I8" s="16" t="s">
        <v>3730</v>
      </c>
    </row>
    <row r="9" spans="1:9" ht="39" customHeight="1">
      <c r="A9" s="7" t="s">
        <v>3731</v>
      </c>
      <c r="B9" s="13" t="s">
        <v>3732</v>
      </c>
      <c r="C9" s="13"/>
      <c r="D9" s="14">
        <v>38050</v>
      </c>
      <c r="E9" s="13" t="s">
        <v>5629</v>
      </c>
      <c r="F9" s="3" t="s">
        <v>5349</v>
      </c>
      <c r="G9" s="3" t="s">
        <v>5350</v>
      </c>
      <c r="H9" s="22">
        <v>48338.7</v>
      </c>
      <c r="I9" s="16" t="s">
        <v>5351</v>
      </c>
    </row>
    <row r="10" spans="1:9" ht="39" customHeight="1">
      <c r="A10" s="7" t="s">
        <v>3764</v>
      </c>
      <c r="B10" s="13" t="s">
        <v>3765</v>
      </c>
      <c r="C10" s="13"/>
      <c r="D10" s="14">
        <v>38050</v>
      </c>
      <c r="E10" s="13" t="s">
        <v>3766</v>
      </c>
      <c r="F10" s="3" t="s">
        <v>3767</v>
      </c>
      <c r="G10" s="3" t="s">
        <v>3999</v>
      </c>
      <c r="H10" s="22">
        <v>66282.47</v>
      </c>
      <c r="I10" s="16" t="s">
        <v>393</v>
      </c>
    </row>
    <row r="11" spans="1:9" ht="39" customHeight="1">
      <c r="A11" s="7" t="s">
        <v>2521</v>
      </c>
      <c r="B11" s="13" t="s">
        <v>2522</v>
      </c>
      <c r="C11" s="13"/>
      <c r="D11" s="14">
        <v>38050</v>
      </c>
      <c r="E11" s="13" t="s">
        <v>2523</v>
      </c>
      <c r="F11" s="3" t="s">
        <v>2524</v>
      </c>
      <c r="G11" s="3" t="s">
        <v>2053</v>
      </c>
      <c r="H11" s="22">
        <v>57398.54</v>
      </c>
      <c r="I11" s="16" t="s">
        <v>2982</v>
      </c>
    </row>
    <row r="12" spans="1:9" ht="39" customHeight="1">
      <c r="A12" s="7" t="s">
        <v>4629</v>
      </c>
      <c r="B12" s="13" t="s">
        <v>5455</v>
      </c>
      <c r="C12" s="13"/>
      <c r="D12" s="14">
        <v>38057</v>
      </c>
      <c r="E12" s="13" t="s">
        <v>3766</v>
      </c>
      <c r="F12" s="3" t="s">
        <v>5456</v>
      </c>
      <c r="G12" s="3" t="s">
        <v>5668</v>
      </c>
      <c r="H12" s="22" t="s">
        <v>1656</v>
      </c>
      <c r="I12" s="16" t="s">
        <v>2982</v>
      </c>
    </row>
    <row r="13" spans="1:9" ht="39" customHeight="1">
      <c r="A13" s="7" t="s">
        <v>3923</v>
      </c>
      <c r="B13" s="13" t="s">
        <v>3924</v>
      </c>
      <c r="C13" s="13"/>
      <c r="D13" s="14">
        <v>38057</v>
      </c>
      <c r="E13" s="13" t="s">
        <v>3925</v>
      </c>
      <c r="F13" s="3" t="s">
        <v>5860</v>
      </c>
      <c r="G13" s="3" t="s">
        <v>1330</v>
      </c>
      <c r="H13" s="22" t="s">
        <v>1657</v>
      </c>
      <c r="I13" s="16" t="s">
        <v>2982</v>
      </c>
    </row>
    <row r="14" spans="1:9" ht="39" customHeight="1">
      <c r="A14" s="7" t="s">
        <v>1903</v>
      </c>
      <c r="B14" s="13" t="s">
        <v>1904</v>
      </c>
      <c r="C14" s="13"/>
      <c r="D14" s="14">
        <v>38057</v>
      </c>
      <c r="E14" s="13" t="s">
        <v>3390</v>
      </c>
      <c r="F14" s="3" t="s">
        <v>1679</v>
      </c>
      <c r="G14" s="3" t="s">
        <v>2053</v>
      </c>
      <c r="H14" s="22">
        <v>76678.79</v>
      </c>
      <c r="I14" s="16" t="s">
        <v>1208</v>
      </c>
    </row>
    <row r="15" spans="1:9" ht="39" customHeight="1">
      <c r="A15" s="7" t="s">
        <v>1844</v>
      </c>
      <c r="B15" s="13" t="s">
        <v>1845</v>
      </c>
      <c r="C15" s="13"/>
      <c r="D15" s="14">
        <v>38057</v>
      </c>
      <c r="E15" s="13" t="s">
        <v>2523</v>
      </c>
      <c r="F15" s="3" t="s">
        <v>1846</v>
      </c>
      <c r="G15" s="3" t="s">
        <v>2053</v>
      </c>
      <c r="H15" s="22">
        <v>50560.54</v>
      </c>
      <c r="I15" s="16" t="s">
        <v>4757</v>
      </c>
    </row>
    <row r="16" spans="1:9" ht="39" customHeight="1">
      <c r="A16" s="7" t="s">
        <v>5355</v>
      </c>
      <c r="B16" s="13" t="s">
        <v>3706</v>
      </c>
      <c r="C16" s="13"/>
      <c r="D16" s="14">
        <v>38057</v>
      </c>
      <c r="E16" s="13" t="s">
        <v>5629</v>
      </c>
      <c r="F16" s="3" t="s">
        <v>3707</v>
      </c>
      <c r="G16" s="3" t="s">
        <v>3708</v>
      </c>
      <c r="H16" s="22" t="s">
        <v>1897</v>
      </c>
      <c r="I16" s="16" t="s">
        <v>2518</v>
      </c>
    </row>
    <row r="17" spans="1:9" ht="39" customHeight="1">
      <c r="A17" s="7" t="s">
        <v>3417</v>
      </c>
      <c r="B17" s="13" t="s">
        <v>3418</v>
      </c>
      <c r="C17" s="13"/>
      <c r="D17" s="14">
        <v>38057</v>
      </c>
      <c r="E17" s="13" t="s">
        <v>5629</v>
      </c>
      <c r="F17" s="3" t="s">
        <v>3419</v>
      </c>
      <c r="G17" s="3" t="s">
        <v>1330</v>
      </c>
      <c r="H17" s="22">
        <v>78288.44</v>
      </c>
      <c r="I17" s="16" t="s">
        <v>2512</v>
      </c>
    </row>
    <row r="18" spans="1:9" ht="39" customHeight="1">
      <c r="A18" s="7" t="s">
        <v>5412</v>
      </c>
      <c r="B18" s="13" t="s">
        <v>5413</v>
      </c>
      <c r="C18" s="13"/>
      <c r="D18" s="14">
        <v>38078</v>
      </c>
      <c r="E18" s="13" t="s">
        <v>2515</v>
      </c>
      <c r="F18" s="3" t="s">
        <v>5414</v>
      </c>
      <c r="G18" s="3" t="s">
        <v>2517</v>
      </c>
      <c r="H18" s="22">
        <v>139359.83</v>
      </c>
      <c r="I18" s="16" t="s">
        <v>4757</v>
      </c>
    </row>
    <row r="19" spans="1:9" ht="39" customHeight="1">
      <c r="A19" s="7" t="s">
        <v>5415</v>
      </c>
      <c r="B19" s="13" t="s">
        <v>5416</v>
      </c>
      <c r="C19" s="13"/>
      <c r="D19" s="14">
        <v>38078</v>
      </c>
      <c r="E19" s="13" t="s">
        <v>2523</v>
      </c>
      <c r="F19" s="3" t="s">
        <v>2546</v>
      </c>
      <c r="G19" s="3" t="s">
        <v>2053</v>
      </c>
      <c r="H19" s="22">
        <v>79301.04</v>
      </c>
      <c r="I19" s="16" t="s">
        <v>5979</v>
      </c>
    </row>
    <row r="20" spans="1:9" ht="39" customHeight="1">
      <c r="A20" s="7" t="s">
        <v>4504</v>
      </c>
      <c r="B20" s="13" t="s">
        <v>4505</v>
      </c>
      <c r="C20" s="13"/>
      <c r="D20" s="14">
        <v>38078</v>
      </c>
      <c r="E20" s="13" t="s">
        <v>1330</v>
      </c>
      <c r="F20" s="3" t="s">
        <v>4506</v>
      </c>
      <c r="G20" s="3" t="s">
        <v>1330</v>
      </c>
      <c r="H20" s="22">
        <v>106930.26</v>
      </c>
      <c r="I20" s="16" t="s">
        <v>2518</v>
      </c>
    </row>
    <row r="21" spans="1:9" ht="39" customHeight="1">
      <c r="A21" s="7" t="s">
        <v>4899</v>
      </c>
      <c r="B21" s="13" t="s">
        <v>4900</v>
      </c>
      <c r="C21" s="13"/>
      <c r="D21" s="14">
        <v>38078</v>
      </c>
      <c r="E21" s="13" t="s">
        <v>3766</v>
      </c>
      <c r="F21" s="3" t="s">
        <v>2043</v>
      </c>
      <c r="G21" s="3" t="s">
        <v>5668</v>
      </c>
      <c r="H21" s="22">
        <v>190505.58</v>
      </c>
      <c r="I21" s="16" t="s">
        <v>1406</v>
      </c>
    </row>
    <row r="22" spans="1:9" ht="39" customHeight="1">
      <c r="A22" s="7" t="s">
        <v>4507</v>
      </c>
      <c r="B22" s="13" t="s">
        <v>4508</v>
      </c>
      <c r="C22" s="13"/>
      <c r="D22" s="14">
        <v>38078</v>
      </c>
      <c r="E22" s="13" t="s">
        <v>3390</v>
      </c>
      <c r="F22" s="3" t="s">
        <v>4578</v>
      </c>
      <c r="G22" s="3" t="s">
        <v>2053</v>
      </c>
      <c r="H22" s="22">
        <v>54939.99</v>
      </c>
      <c r="I22" s="16" t="s">
        <v>4757</v>
      </c>
    </row>
    <row r="23" spans="1:9" ht="39" customHeight="1">
      <c r="A23" s="7" t="s">
        <v>2030</v>
      </c>
      <c r="B23" s="13" t="s">
        <v>3903</v>
      </c>
      <c r="C23" s="13"/>
      <c r="D23" s="14">
        <v>38078</v>
      </c>
      <c r="E23" s="13" t="s">
        <v>3925</v>
      </c>
      <c r="F23" s="3" t="s">
        <v>1116</v>
      </c>
      <c r="G23" s="3" t="s">
        <v>1330</v>
      </c>
      <c r="H23" s="22">
        <v>118927.86</v>
      </c>
      <c r="I23" s="16" t="s">
        <v>1208</v>
      </c>
    </row>
    <row r="24" spans="1:9" ht="39" customHeight="1">
      <c r="A24" s="7" t="s">
        <v>2547</v>
      </c>
      <c r="B24" s="13" t="s">
        <v>1070</v>
      </c>
      <c r="C24" s="13"/>
      <c r="D24" s="14">
        <v>38078</v>
      </c>
      <c r="E24" s="13" t="s">
        <v>1330</v>
      </c>
      <c r="F24" s="3" t="s">
        <v>1071</v>
      </c>
      <c r="G24" s="3" t="s">
        <v>1330</v>
      </c>
      <c r="H24" s="22">
        <v>64122.32</v>
      </c>
      <c r="I24" s="16" t="s">
        <v>4898</v>
      </c>
    </row>
    <row r="25" spans="1:9" ht="39" customHeight="1">
      <c r="A25" s="7" t="s">
        <v>1878</v>
      </c>
      <c r="B25" s="13" t="s">
        <v>1879</v>
      </c>
      <c r="C25" s="13"/>
      <c r="D25" s="14">
        <v>38085</v>
      </c>
      <c r="E25" s="13" t="s">
        <v>1330</v>
      </c>
      <c r="F25" s="3" t="s">
        <v>1880</v>
      </c>
      <c r="G25" s="3" t="s">
        <v>1330</v>
      </c>
      <c r="H25" s="22">
        <v>62735.3</v>
      </c>
      <c r="I25" s="16" t="s">
        <v>1881</v>
      </c>
    </row>
    <row r="26" spans="1:9" ht="39" customHeight="1">
      <c r="A26" s="7" t="s">
        <v>1882</v>
      </c>
      <c r="B26" s="13" t="s">
        <v>1883</v>
      </c>
      <c r="C26" s="13"/>
      <c r="D26" s="14">
        <v>38085</v>
      </c>
      <c r="E26" s="13" t="s">
        <v>1901</v>
      </c>
      <c r="F26" s="3" t="s">
        <v>1884</v>
      </c>
      <c r="G26" s="3" t="s">
        <v>1885</v>
      </c>
      <c r="H26" s="22" t="s">
        <v>2006</v>
      </c>
      <c r="I26" s="16" t="s">
        <v>2518</v>
      </c>
    </row>
    <row r="27" spans="1:9" ht="39" customHeight="1">
      <c r="A27" s="7" t="s">
        <v>1004</v>
      </c>
      <c r="B27" s="13" t="s">
        <v>1005</v>
      </c>
      <c r="C27" s="13"/>
      <c r="D27" s="14">
        <v>38085</v>
      </c>
      <c r="E27" s="13" t="s">
        <v>3390</v>
      </c>
      <c r="F27" s="3" t="s">
        <v>1877</v>
      </c>
      <c r="G27" s="3" t="s">
        <v>2053</v>
      </c>
      <c r="H27" s="22">
        <v>80089.12</v>
      </c>
      <c r="I27" s="16" t="s">
        <v>5979</v>
      </c>
    </row>
    <row r="28" spans="1:9" ht="39" customHeight="1">
      <c r="A28" s="7" t="s">
        <v>4579</v>
      </c>
      <c r="B28" s="13" t="s">
        <v>1002</v>
      </c>
      <c r="C28" s="13"/>
      <c r="D28" s="14">
        <v>38085</v>
      </c>
      <c r="E28" s="13" t="s">
        <v>3390</v>
      </c>
      <c r="F28" s="3" t="s">
        <v>2999</v>
      </c>
      <c r="G28" s="3" t="s">
        <v>2053</v>
      </c>
      <c r="H28" s="22">
        <v>68765.7</v>
      </c>
      <c r="I28" s="16" t="s">
        <v>1003</v>
      </c>
    </row>
    <row r="29" spans="1:9" ht="39" customHeight="1">
      <c r="A29" s="7" t="s">
        <v>1659</v>
      </c>
      <c r="B29" s="13" t="s">
        <v>1660</v>
      </c>
      <c r="C29" s="13"/>
      <c r="D29" s="14">
        <v>38113</v>
      </c>
      <c r="E29" s="13" t="s">
        <v>3390</v>
      </c>
      <c r="F29" s="3" t="s">
        <v>1661</v>
      </c>
      <c r="G29" s="3" t="s">
        <v>2053</v>
      </c>
      <c r="H29" s="22">
        <v>84049.72</v>
      </c>
      <c r="I29" s="16" t="s">
        <v>2518</v>
      </c>
    </row>
    <row r="30" spans="1:9" ht="39" customHeight="1">
      <c r="A30" s="7" t="s">
        <v>2201</v>
      </c>
      <c r="B30" s="13" t="s">
        <v>2202</v>
      </c>
      <c r="C30" s="13"/>
      <c r="D30" s="14">
        <v>38113</v>
      </c>
      <c r="E30" s="13" t="s">
        <v>5629</v>
      </c>
      <c r="F30" s="3" t="s">
        <v>2203</v>
      </c>
      <c r="G30" s="3" t="s">
        <v>1330</v>
      </c>
      <c r="H30" s="22">
        <v>224777.03</v>
      </c>
      <c r="I30" s="16" t="s">
        <v>2982</v>
      </c>
    </row>
    <row r="31" spans="1:9" ht="39" customHeight="1">
      <c r="A31" s="7" t="s">
        <v>3002</v>
      </c>
      <c r="B31" s="13" t="s">
        <v>3003</v>
      </c>
      <c r="C31" s="13"/>
      <c r="D31" s="14">
        <v>38113</v>
      </c>
      <c r="E31" s="13" t="s">
        <v>3766</v>
      </c>
      <c r="F31" s="3" t="s">
        <v>2629</v>
      </c>
      <c r="G31" s="3" t="s">
        <v>3001</v>
      </c>
      <c r="H31" s="22">
        <v>81579.53</v>
      </c>
      <c r="I31" s="16" t="s">
        <v>2630</v>
      </c>
    </row>
    <row r="32" spans="1:9" ht="39" customHeight="1">
      <c r="A32" s="7" t="s">
        <v>2631</v>
      </c>
      <c r="B32" s="13" t="s">
        <v>1156</v>
      </c>
      <c r="C32" s="13"/>
      <c r="D32" s="14">
        <v>38113</v>
      </c>
      <c r="E32" s="13" t="s">
        <v>2523</v>
      </c>
      <c r="F32" s="3" t="s">
        <v>1157</v>
      </c>
      <c r="G32" s="3" t="s">
        <v>2053</v>
      </c>
      <c r="H32" s="22">
        <v>40759.68</v>
      </c>
      <c r="I32" s="16" t="s">
        <v>5979</v>
      </c>
    </row>
    <row r="33" spans="1:9" ht="39" customHeight="1">
      <c r="A33" s="7" t="s">
        <v>5858</v>
      </c>
      <c r="B33" s="13" t="s">
        <v>5859</v>
      </c>
      <c r="C33" s="13"/>
      <c r="D33" s="14">
        <v>38113</v>
      </c>
      <c r="E33" s="13" t="s">
        <v>5976</v>
      </c>
      <c r="F33" s="3" t="s">
        <v>228</v>
      </c>
      <c r="G33" s="3" t="s">
        <v>5978</v>
      </c>
      <c r="H33" s="22">
        <v>47761.6</v>
      </c>
      <c r="I33" s="16" t="s">
        <v>2518</v>
      </c>
    </row>
    <row r="34" spans="1:9" ht="39" customHeight="1">
      <c r="A34" s="7" t="s">
        <v>3125</v>
      </c>
      <c r="B34" s="13" t="s">
        <v>3126</v>
      </c>
      <c r="C34" s="13"/>
      <c r="D34" s="14">
        <v>38113</v>
      </c>
      <c r="E34" s="13" t="s">
        <v>1901</v>
      </c>
      <c r="F34" s="3" t="s">
        <v>394</v>
      </c>
      <c r="G34" s="3" t="s">
        <v>3708</v>
      </c>
      <c r="H34" s="22">
        <v>60162.86</v>
      </c>
      <c r="I34" s="16" t="s">
        <v>5351</v>
      </c>
    </row>
    <row r="35" spans="1:9" ht="39" customHeight="1">
      <c r="A35" s="7" t="s">
        <v>1662</v>
      </c>
      <c r="B35" s="13" t="s">
        <v>1663</v>
      </c>
      <c r="C35" s="13"/>
      <c r="D35" s="14">
        <v>38113</v>
      </c>
      <c r="E35" s="13" t="s">
        <v>1330</v>
      </c>
      <c r="F35" s="3" t="s">
        <v>3123</v>
      </c>
      <c r="G35" s="3" t="s">
        <v>1330</v>
      </c>
      <c r="H35" s="22">
        <v>58972.23</v>
      </c>
      <c r="I35" s="16" t="s">
        <v>3124</v>
      </c>
    </row>
    <row r="36" spans="1:9" ht="39" customHeight="1">
      <c r="A36" s="7" t="s">
        <v>395</v>
      </c>
      <c r="B36" s="13" t="s">
        <v>396</v>
      </c>
      <c r="C36" s="13"/>
      <c r="D36" s="14">
        <v>38113</v>
      </c>
      <c r="E36" s="13" t="s">
        <v>3766</v>
      </c>
      <c r="F36" s="3" t="s">
        <v>3000</v>
      </c>
      <c r="G36" s="3" t="s">
        <v>3001</v>
      </c>
      <c r="H36" s="22">
        <v>99282.01</v>
      </c>
      <c r="I36" s="16" t="s">
        <v>393</v>
      </c>
    </row>
    <row r="37" spans="1:9" ht="39" customHeight="1">
      <c r="A37" s="7" t="s">
        <v>5610</v>
      </c>
      <c r="B37" s="13" t="s">
        <v>5611</v>
      </c>
      <c r="C37" s="13"/>
      <c r="D37" s="14">
        <v>38120</v>
      </c>
      <c r="E37" s="13" t="s">
        <v>3390</v>
      </c>
      <c r="F37" s="3" t="s">
        <v>5612</v>
      </c>
      <c r="G37" s="3" t="s">
        <v>2053</v>
      </c>
      <c r="H37" s="22">
        <v>184604.03</v>
      </c>
      <c r="I37" s="16" t="s">
        <v>2982</v>
      </c>
    </row>
    <row r="38" spans="1:9" ht="39" customHeight="1">
      <c r="A38" s="7" t="s">
        <v>5119</v>
      </c>
      <c r="B38" s="13" t="s">
        <v>5120</v>
      </c>
      <c r="C38" s="13"/>
      <c r="D38" s="14">
        <v>38120</v>
      </c>
      <c r="E38" s="13" t="s">
        <v>5629</v>
      </c>
      <c r="F38" s="3" t="s">
        <v>874</v>
      </c>
      <c r="G38" s="3" t="s">
        <v>1215</v>
      </c>
      <c r="H38" s="22">
        <v>66978.76</v>
      </c>
      <c r="I38" s="16" t="s">
        <v>2512</v>
      </c>
    </row>
    <row r="39" spans="1:9" ht="39" customHeight="1">
      <c r="A39" s="7" t="s">
        <v>1216</v>
      </c>
      <c r="B39" s="13" t="s">
        <v>1217</v>
      </c>
      <c r="C39" s="13"/>
      <c r="D39" s="14">
        <v>38120</v>
      </c>
      <c r="E39" s="13" t="s">
        <v>2523</v>
      </c>
      <c r="F39" s="3" t="s">
        <v>2066</v>
      </c>
      <c r="G39" s="3" t="s">
        <v>2053</v>
      </c>
      <c r="H39" s="22">
        <v>114685.12</v>
      </c>
      <c r="I39" s="16" t="s">
        <v>5609</v>
      </c>
    </row>
    <row r="40" spans="1:9" ht="39" customHeight="1">
      <c r="A40" s="7" t="s">
        <v>5877</v>
      </c>
      <c r="B40" s="13" t="s">
        <v>5878</v>
      </c>
      <c r="C40" s="13"/>
      <c r="D40" s="14">
        <v>38120</v>
      </c>
      <c r="E40" s="13" t="s">
        <v>2523</v>
      </c>
      <c r="F40" s="3" t="s">
        <v>5879</v>
      </c>
      <c r="G40" s="3" t="s">
        <v>5880</v>
      </c>
      <c r="H40" s="22">
        <v>97354.78</v>
      </c>
      <c r="I40" s="16" t="s">
        <v>5979</v>
      </c>
    </row>
    <row r="41" spans="1:9" ht="39" customHeight="1">
      <c r="A41" s="7" t="s">
        <v>4579</v>
      </c>
      <c r="B41" s="13" t="s">
        <v>229</v>
      </c>
      <c r="C41" s="13"/>
      <c r="D41" s="14">
        <v>38120</v>
      </c>
      <c r="E41" s="13" t="s">
        <v>3390</v>
      </c>
      <c r="F41" s="3" t="s">
        <v>230</v>
      </c>
      <c r="G41" s="3" t="s">
        <v>2053</v>
      </c>
      <c r="H41" s="22">
        <v>30753.99</v>
      </c>
      <c r="I41" s="16" t="s">
        <v>231</v>
      </c>
    </row>
    <row r="42" spans="1:9" ht="39" customHeight="1">
      <c r="A42" s="7" t="s">
        <v>5613</v>
      </c>
      <c r="B42" s="13" t="s">
        <v>3558</v>
      </c>
      <c r="C42" s="13"/>
      <c r="D42" s="14">
        <v>38120</v>
      </c>
      <c r="E42" s="13" t="s">
        <v>5976</v>
      </c>
      <c r="F42" s="3" t="s">
        <v>3559</v>
      </c>
      <c r="G42" s="3" t="s">
        <v>5978</v>
      </c>
      <c r="H42" s="22">
        <v>67419</v>
      </c>
      <c r="I42" s="16" t="s">
        <v>5979</v>
      </c>
    </row>
    <row r="43" spans="1:9" ht="39" customHeight="1">
      <c r="A43" s="7" t="s">
        <v>605</v>
      </c>
      <c r="B43" s="13" t="s">
        <v>606</v>
      </c>
      <c r="C43" s="13"/>
      <c r="D43" s="14">
        <v>38134</v>
      </c>
      <c r="E43" s="13" t="s">
        <v>2444</v>
      </c>
      <c r="F43" s="3" t="s">
        <v>607</v>
      </c>
      <c r="G43" s="3" t="s">
        <v>2053</v>
      </c>
      <c r="H43" s="22">
        <v>40866.86</v>
      </c>
      <c r="I43" s="16" t="s">
        <v>5979</v>
      </c>
    </row>
    <row r="44" spans="1:9" ht="39" customHeight="1">
      <c r="A44" s="7" t="s">
        <v>5900</v>
      </c>
      <c r="B44" s="13" t="s">
        <v>5901</v>
      </c>
      <c r="C44" s="13"/>
      <c r="D44" s="14">
        <v>38134</v>
      </c>
      <c r="E44" s="13" t="s">
        <v>5629</v>
      </c>
      <c r="F44" s="3" t="s">
        <v>604</v>
      </c>
      <c r="G44" s="3" t="s">
        <v>1330</v>
      </c>
      <c r="H44" s="22">
        <v>108955.77</v>
      </c>
      <c r="I44" s="16" t="s">
        <v>3771</v>
      </c>
    </row>
    <row r="45" spans="1:9" ht="39" customHeight="1">
      <c r="A45" s="7" t="s">
        <v>2016</v>
      </c>
      <c r="B45" s="13" t="s">
        <v>2017</v>
      </c>
      <c r="C45" s="13"/>
      <c r="D45" s="14">
        <v>38134</v>
      </c>
      <c r="E45" s="13" t="s">
        <v>3390</v>
      </c>
      <c r="F45" s="3" t="s">
        <v>3165</v>
      </c>
      <c r="G45" s="3" t="s">
        <v>2053</v>
      </c>
      <c r="H45" s="22">
        <v>109204.04</v>
      </c>
      <c r="I45" s="16" t="s">
        <v>3730</v>
      </c>
    </row>
    <row r="46" spans="1:9" ht="39" customHeight="1">
      <c r="A46" s="7" t="s">
        <v>3166</v>
      </c>
      <c r="B46" s="13" t="s">
        <v>3167</v>
      </c>
      <c r="C46" s="13"/>
      <c r="D46" s="14">
        <v>38134</v>
      </c>
      <c r="E46" s="13" t="s">
        <v>3390</v>
      </c>
      <c r="F46" s="3" t="s">
        <v>3168</v>
      </c>
      <c r="G46" s="3" t="s">
        <v>2053</v>
      </c>
      <c r="H46" s="22">
        <v>73415.44</v>
      </c>
      <c r="I46" s="16" t="s">
        <v>1163</v>
      </c>
    </row>
    <row r="47" spans="1:9" ht="39" customHeight="1">
      <c r="A47" s="7" t="s">
        <v>2584</v>
      </c>
      <c r="B47" s="13" t="s">
        <v>2585</v>
      </c>
      <c r="C47" s="13"/>
      <c r="D47" s="14">
        <v>38134</v>
      </c>
      <c r="E47" s="13" t="s">
        <v>5629</v>
      </c>
      <c r="F47" s="3" t="s">
        <v>2586</v>
      </c>
      <c r="G47" s="3" t="s">
        <v>1330</v>
      </c>
      <c r="H47" s="22">
        <v>219308.7</v>
      </c>
      <c r="I47" s="16" t="s">
        <v>2898</v>
      </c>
    </row>
    <row r="48" spans="1:9" ht="39" customHeight="1">
      <c r="A48" s="7" t="s">
        <v>5406</v>
      </c>
      <c r="B48" s="13" t="s">
        <v>5407</v>
      </c>
      <c r="C48" s="13"/>
      <c r="D48" s="14">
        <v>38134</v>
      </c>
      <c r="E48" s="13" t="s">
        <v>3390</v>
      </c>
      <c r="F48" s="3" t="s">
        <v>5408</v>
      </c>
      <c r="G48" s="3" t="s">
        <v>2053</v>
      </c>
      <c r="H48" s="22">
        <v>95186.06</v>
      </c>
      <c r="I48" s="16" t="s">
        <v>4757</v>
      </c>
    </row>
    <row r="49" spans="1:9" ht="39" customHeight="1">
      <c r="A49" s="7" t="s">
        <v>1165</v>
      </c>
      <c r="B49" s="13" t="s">
        <v>1166</v>
      </c>
      <c r="C49" s="13"/>
      <c r="D49" s="14">
        <v>38134</v>
      </c>
      <c r="E49" s="13" t="s">
        <v>3766</v>
      </c>
      <c r="F49" s="3" t="s">
        <v>5899</v>
      </c>
      <c r="G49" s="3" t="s">
        <v>3999</v>
      </c>
      <c r="H49" s="22">
        <v>42050.82</v>
      </c>
      <c r="I49" s="16" t="s">
        <v>4757</v>
      </c>
    </row>
    <row r="50" spans="1:9" ht="39" customHeight="1">
      <c r="A50" s="7" t="s">
        <v>3560</v>
      </c>
      <c r="B50" s="13" t="s">
        <v>3561</v>
      </c>
      <c r="C50" s="13"/>
      <c r="D50" s="14">
        <v>38134</v>
      </c>
      <c r="E50" s="13" t="s">
        <v>5666</v>
      </c>
      <c r="F50" s="3" t="s">
        <v>4253</v>
      </c>
      <c r="G50" s="3" t="s">
        <v>3999</v>
      </c>
      <c r="H50" s="22">
        <v>47641.57</v>
      </c>
      <c r="I50" s="16" t="s">
        <v>5979</v>
      </c>
    </row>
    <row r="51" spans="1:9" ht="39" customHeight="1">
      <c r="A51" s="7" t="s">
        <v>4998</v>
      </c>
      <c r="B51" s="13" t="s">
        <v>5410</v>
      </c>
      <c r="C51" s="13"/>
      <c r="D51" s="14">
        <v>38155</v>
      </c>
      <c r="E51" s="13" t="s">
        <v>2317</v>
      </c>
      <c r="F51" s="3" t="s">
        <v>4999</v>
      </c>
      <c r="G51" s="3" t="s">
        <v>5978</v>
      </c>
      <c r="H51" s="22">
        <v>140464.62</v>
      </c>
      <c r="I51" s="16" t="s">
        <v>5979</v>
      </c>
    </row>
    <row r="52" spans="1:9" ht="39" customHeight="1">
      <c r="A52" s="7" t="s">
        <v>683</v>
      </c>
      <c r="B52" s="13" t="s">
        <v>684</v>
      </c>
      <c r="C52" s="13"/>
      <c r="D52" s="14">
        <v>38155</v>
      </c>
      <c r="E52" s="13" t="s">
        <v>5976</v>
      </c>
      <c r="F52" s="3" t="s">
        <v>685</v>
      </c>
      <c r="G52" s="3" t="s">
        <v>5978</v>
      </c>
      <c r="H52" s="22" t="s">
        <v>3879</v>
      </c>
      <c r="I52" s="16" t="s">
        <v>5979</v>
      </c>
    </row>
    <row r="53" spans="1:9" ht="39" customHeight="1">
      <c r="A53" s="7" t="s">
        <v>3981</v>
      </c>
      <c r="B53" s="13" t="s">
        <v>3982</v>
      </c>
      <c r="C53" s="13"/>
      <c r="D53" s="14">
        <v>38155</v>
      </c>
      <c r="E53" s="13" t="s">
        <v>3766</v>
      </c>
      <c r="F53" s="3" t="s">
        <v>3983</v>
      </c>
      <c r="G53" s="3" t="s">
        <v>5668</v>
      </c>
      <c r="H53" s="22" t="s">
        <v>4260</v>
      </c>
      <c r="I53" s="16" t="s">
        <v>3730</v>
      </c>
    </row>
    <row r="54" spans="1:9" ht="39" customHeight="1">
      <c r="A54" s="7" t="s">
        <v>3978</v>
      </c>
      <c r="B54" s="13" t="s">
        <v>3979</v>
      </c>
      <c r="C54" s="13"/>
      <c r="D54" s="14">
        <v>38155</v>
      </c>
      <c r="E54" s="13" t="s">
        <v>5976</v>
      </c>
      <c r="F54" s="3" t="s">
        <v>3980</v>
      </c>
      <c r="G54" s="3" t="s">
        <v>5978</v>
      </c>
      <c r="H54" s="22">
        <v>38970.49</v>
      </c>
      <c r="I54" s="16" t="s">
        <v>4757</v>
      </c>
    </row>
    <row r="55" spans="1:9" ht="39" customHeight="1">
      <c r="A55" s="7" t="s">
        <v>608</v>
      </c>
      <c r="B55" s="13" t="s">
        <v>2442</v>
      </c>
      <c r="C55" s="13"/>
      <c r="D55" s="14">
        <v>38155</v>
      </c>
      <c r="E55" s="13" t="s">
        <v>1330</v>
      </c>
      <c r="F55" s="3" t="s">
        <v>2443</v>
      </c>
      <c r="G55" s="3" t="s">
        <v>1330</v>
      </c>
      <c r="H55" s="22">
        <v>74591</v>
      </c>
      <c r="I55" s="16" t="s">
        <v>2518</v>
      </c>
    </row>
    <row r="56" spans="1:9" ht="39" customHeight="1">
      <c r="A56" s="7" t="s">
        <v>5675</v>
      </c>
      <c r="B56" s="13" t="s">
        <v>5676</v>
      </c>
      <c r="C56" s="13"/>
      <c r="D56" s="14">
        <v>38176</v>
      </c>
      <c r="E56" s="13" t="s">
        <v>3435</v>
      </c>
      <c r="F56" s="3" t="s">
        <v>1249</v>
      </c>
      <c r="G56" s="3" t="s">
        <v>1885</v>
      </c>
      <c r="H56" s="22" t="s">
        <v>4261</v>
      </c>
      <c r="I56" s="16" t="s">
        <v>4757</v>
      </c>
    </row>
    <row r="57" spans="1:9" ht="39" customHeight="1">
      <c r="A57" s="7" t="s">
        <v>1072</v>
      </c>
      <c r="B57" s="13" t="s">
        <v>5084</v>
      </c>
      <c r="C57" s="13"/>
      <c r="D57" s="14">
        <v>38176</v>
      </c>
      <c r="E57" s="13" t="s">
        <v>1164</v>
      </c>
      <c r="F57" s="3" t="s">
        <v>5085</v>
      </c>
      <c r="G57" s="3" t="s">
        <v>5880</v>
      </c>
      <c r="H57" s="22">
        <v>34625.82</v>
      </c>
      <c r="I57" s="16" t="s">
        <v>5979</v>
      </c>
    </row>
    <row r="58" spans="1:9" ht="39" customHeight="1">
      <c r="A58" s="7" t="s">
        <v>1250</v>
      </c>
      <c r="B58" s="13" t="s">
        <v>37</v>
      </c>
      <c r="C58" s="13"/>
      <c r="D58" s="14">
        <v>38176</v>
      </c>
      <c r="E58" s="13" t="s">
        <v>3390</v>
      </c>
      <c r="F58" s="3" t="s">
        <v>38</v>
      </c>
      <c r="G58" s="3" t="s">
        <v>2053</v>
      </c>
      <c r="H58" s="22">
        <v>88908.36</v>
      </c>
      <c r="I58" s="16" t="s">
        <v>2313</v>
      </c>
    </row>
    <row r="59" spans="1:9" ht="39" customHeight="1">
      <c r="A59" s="7" t="s">
        <v>5090</v>
      </c>
      <c r="B59" s="13" t="s">
        <v>5698</v>
      </c>
      <c r="C59" s="13"/>
      <c r="D59" s="14">
        <v>38176</v>
      </c>
      <c r="E59" s="13" t="s">
        <v>3436</v>
      </c>
      <c r="F59" s="3" t="s">
        <v>5699</v>
      </c>
      <c r="G59" s="3" t="s">
        <v>1330</v>
      </c>
      <c r="H59" s="22" t="s">
        <v>4869</v>
      </c>
      <c r="I59" s="16" t="s">
        <v>4870</v>
      </c>
    </row>
    <row r="60" spans="1:9" ht="39" customHeight="1">
      <c r="A60" s="7" t="s">
        <v>156</v>
      </c>
      <c r="B60" s="13" t="s">
        <v>157</v>
      </c>
      <c r="C60" s="13"/>
      <c r="D60" s="14">
        <v>38176</v>
      </c>
      <c r="E60" s="13" t="s">
        <v>3390</v>
      </c>
      <c r="F60" s="3" t="s">
        <v>641</v>
      </c>
      <c r="G60" s="3" t="s">
        <v>2053</v>
      </c>
      <c r="H60" s="22">
        <v>76223.88</v>
      </c>
      <c r="I60" s="16" t="s">
        <v>2518</v>
      </c>
    </row>
    <row r="61" spans="1:9" ht="39" customHeight="1">
      <c r="A61" s="7" t="s">
        <v>4579</v>
      </c>
      <c r="B61" s="13" t="s">
        <v>5673</v>
      </c>
      <c r="C61" s="13"/>
      <c r="D61" s="14">
        <v>38176</v>
      </c>
      <c r="E61" s="13" t="s">
        <v>3766</v>
      </c>
      <c r="F61" s="3" t="s">
        <v>5674</v>
      </c>
      <c r="G61" s="3" t="s">
        <v>5668</v>
      </c>
      <c r="H61" s="22">
        <v>92796.09</v>
      </c>
      <c r="I61" s="16" t="s">
        <v>2518</v>
      </c>
    </row>
    <row r="62" spans="1:9" ht="39" customHeight="1">
      <c r="A62" s="7" t="s">
        <v>2786</v>
      </c>
      <c r="B62" s="13" t="s">
        <v>4665</v>
      </c>
      <c r="C62" s="13"/>
      <c r="D62" s="14">
        <v>38183</v>
      </c>
      <c r="E62" s="13" t="s">
        <v>5976</v>
      </c>
      <c r="F62" s="3" t="s">
        <v>3736</v>
      </c>
      <c r="G62" s="3" t="s">
        <v>5978</v>
      </c>
      <c r="H62" s="22">
        <v>41786.54</v>
      </c>
      <c r="I62" s="16" t="s">
        <v>5979</v>
      </c>
    </row>
    <row r="63" spans="1:9" ht="39" customHeight="1">
      <c r="A63" s="7" t="s">
        <v>2149</v>
      </c>
      <c r="B63" s="13" t="s">
        <v>2150</v>
      </c>
      <c r="C63" s="13"/>
      <c r="D63" s="14">
        <v>38183</v>
      </c>
      <c r="E63" s="13" t="s">
        <v>3766</v>
      </c>
      <c r="F63" s="3" t="s">
        <v>2151</v>
      </c>
      <c r="G63" s="3" t="s">
        <v>5668</v>
      </c>
      <c r="H63" s="22" t="s">
        <v>3434</v>
      </c>
      <c r="I63" s="16" t="s">
        <v>2518</v>
      </c>
    </row>
    <row r="64" spans="1:9" ht="39" customHeight="1">
      <c r="A64" s="7" t="s">
        <v>2146</v>
      </c>
      <c r="B64" s="13" t="s">
        <v>2147</v>
      </c>
      <c r="C64" s="13"/>
      <c r="D64" s="14">
        <v>38183</v>
      </c>
      <c r="E64" s="13" t="s">
        <v>3766</v>
      </c>
      <c r="F64" s="3" t="s">
        <v>2148</v>
      </c>
      <c r="G64" s="3" t="s">
        <v>3001</v>
      </c>
      <c r="H64" s="22">
        <v>71095.7</v>
      </c>
      <c r="I64" s="16" t="s">
        <v>2512</v>
      </c>
    </row>
    <row r="65" spans="1:9" ht="39" customHeight="1">
      <c r="A65" s="7" t="s">
        <v>5086</v>
      </c>
      <c r="B65" s="13" t="s">
        <v>5087</v>
      </c>
      <c r="C65" s="13"/>
      <c r="D65" s="14">
        <v>38183</v>
      </c>
      <c r="E65" s="13" t="s">
        <v>5629</v>
      </c>
      <c r="F65" s="3" t="s">
        <v>5088</v>
      </c>
      <c r="G65" s="3" t="s">
        <v>5350</v>
      </c>
      <c r="H65" s="22" t="s">
        <v>5089</v>
      </c>
      <c r="I65" s="16" t="s">
        <v>3730</v>
      </c>
    </row>
    <row r="66" spans="1:9" ht="39" customHeight="1">
      <c r="A66" s="7" t="s">
        <v>3764</v>
      </c>
      <c r="B66" s="13" t="s">
        <v>3765</v>
      </c>
      <c r="C66" s="13"/>
      <c r="D66" s="14">
        <v>38183</v>
      </c>
      <c r="E66" s="13" t="s">
        <v>3766</v>
      </c>
      <c r="F66" s="3" t="s">
        <v>3767</v>
      </c>
      <c r="G66" s="3" t="s">
        <v>3999</v>
      </c>
      <c r="H66" s="22">
        <v>69746.3</v>
      </c>
      <c r="I66" s="16" t="s">
        <v>1797</v>
      </c>
    </row>
    <row r="67" spans="1:9" ht="39" customHeight="1">
      <c r="A67" s="7" t="s">
        <v>3036</v>
      </c>
      <c r="B67" s="13" t="s">
        <v>3037</v>
      </c>
      <c r="C67" s="13"/>
      <c r="D67" s="14">
        <v>38211</v>
      </c>
      <c r="E67" s="13" t="s">
        <v>5976</v>
      </c>
      <c r="F67" s="3" t="s">
        <v>3038</v>
      </c>
      <c r="G67" s="3" t="s">
        <v>5978</v>
      </c>
      <c r="H67" s="22" t="s">
        <v>3039</v>
      </c>
      <c r="I67" s="16" t="s">
        <v>3730</v>
      </c>
    </row>
    <row r="68" spans="1:9" ht="39" customHeight="1">
      <c r="A68" s="7" t="s">
        <v>219</v>
      </c>
      <c r="B68" s="13" t="s">
        <v>220</v>
      </c>
      <c r="C68" s="13"/>
      <c r="D68" s="14">
        <v>38211</v>
      </c>
      <c r="E68" s="13" t="s">
        <v>2444</v>
      </c>
      <c r="F68" s="3" t="s">
        <v>221</v>
      </c>
      <c r="G68" s="3" t="s">
        <v>2053</v>
      </c>
      <c r="H68" s="22" t="s">
        <v>3034</v>
      </c>
      <c r="I68" s="16" t="s">
        <v>3035</v>
      </c>
    </row>
    <row r="69" spans="1:9" ht="39" customHeight="1">
      <c r="A69" s="7" t="s">
        <v>610</v>
      </c>
      <c r="B69" s="13" t="s">
        <v>611</v>
      </c>
      <c r="C69" s="13"/>
      <c r="D69" s="14">
        <v>38211</v>
      </c>
      <c r="E69" s="13" t="s">
        <v>3390</v>
      </c>
      <c r="F69" s="3" t="s">
        <v>612</v>
      </c>
      <c r="G69" s="3" t="s">
        <v>3001</v>
      </c>
      <c r="H69" s="22" t="s">
        <v>613</v>
      </c>
      <c r="I69" s="16" t="s">
        <v>4757</v>
      </c>
    </row>
    <row r="70" spans="1:9" ht="39" customHeight="1">
      <c r="A70" s="7" t="s">
        <v>614</v>
      </c>
      <c r="B70" s="13" t="s">
        <v>615</v>
      </c>
      <c r="C70" s="13"/>
      <c r="D70" s="14">
        <v>38211</v>
      </c>
      <c r="E70" s="13" t="s">
        <v>34</v>
      </c>
      <c r="F70" s="3" t="s">
        <v>35</v>
      </c>
      <c r="G70" s="3" t="s">
        <v>1330</v>
      </c>
      <c r="H70" s="22" t="s">
        <v>36</v>
      </c>
      <c r="I70" s="16" t="s">
        <v>3926</v>
      </c>
    </row>
    <row r="71" spans="1:9" ht="39" customHeight="1">
      <c r="A71" s="7" t="s">
        <v>2541</v>
      </c>
      <c r="B71" s="13" t="s">
        <v>215</v>
      </c>
      <c r="C71" s="13"/>
      <c r="D71" s="14">
        <v>38211</v>
      </c>
      <c r="E71" s="13" t="s">
        <v>3390</v>
      </c>
      <c r="F71" s="3" t="s">
        <v>216</v>
      </c>
      <c r="G71" s="3" t="s">
        <v>2053</v>
      </c>
      <c r="H71" s="22" t="s">
        <v>218</v>
      </c>
      <c r="I71" s="16" t="s">
        <v>4757</v>
      </c>
    </row>
    <row r="72" spans="1:9" ht="39" customHeight="1">
      <c r="A72" s="3" t="s">
        <v>3050</v>
      </c>
      <c r="B72" s="13" t="s">
        <v>3051</v>
      </c>
      <c r="C72" s="13"/>
      <c r="D72" s="14">
        <v>38225</v>
      </c>
      <c r="E72" s="13" t="s">
        <v>5976</v>
      </c>
      <c r="F72" s="3" t="s">
        <v>3052</v>
      </c>
      <c r="G72" s="3" t="s">
        <v>5978</v>
      </c>
      <c r="H72" s="22" t="s">
        <v>3053</v>
      </c>
      <c r="I72" s="16" t="s">
        <v>2896</v>
      </c>
    </row>
    <row r="73" spans="1:9" ht="39" customHeight="1">
      <c r="A73" s="3" t="s">
        <v>351</v>
      </c>
      <c r="B73" s="13" t="s">
        <v>5764</v>
      </c>
      <c r="C73" s="13"/>
      <c r="D73" s="14">
        <v>38225</v>
      </c>
      <c r="E73" s="13" t="s">
        <v>5976</v>
      </c>
      <c r="F73" s="3" t="s">
        <v>5220</v>
      </c>
      <c r="G73" s="3" t="s">
        <v>5978</v>
      </c>
      <c r="H73" s="22" t="s">
        <v>5221</v>
      </c>
      <c r="I73" s="16" t="s">
        <v>2896</v>
      </c>
    </row>
    <row r="74" spans="1:9" ht="39" customHeight="1">
      <c r="A74" s="3" t="s">
        <v>955</v>
      </c>
      <c r="B74" s="13" t="s">
        <v>956</v>
      </c>
      <c r="C74" s="13"/>
      <c r="D74" s="14">
        <v>38225</v>
      </c>
      <c r="E74" s="13" t="s">
        <v>3390</v>
      </c>
      <c r="F74" s="3" t="s">
        <v>957</v>
      </c>
      <c r="G74" s="3" t="s">
        <v>2053</v>
      </c>
      <c r="H74" s="22" t="s">
        <v>958</v>
      </c>
      <c r="I74" s="16" t="s">
        <v>350</v>
      </c>
    </row>
    <row r="75" spans="1:9" ht="39" customHeight="1">
      <c r="A75" s="3" t="s">
        <v>3942</v>
      </c>
      <c r="B75" s="13" t="s">
        <v>5580</v>
      </c>
      <c r="C75" s="13"/>
      <c r="D75" s="14">
        <v>38225</v>
      </c>
      <c r="E75" s="13" t="s">
        <v>3766</v>
      </c>
      <c r="F75" s="3" t="s">
        <v>5581</v>
      </c>
      <c r="G75" s="3" t="s">
        <v>3999</v>
      </c>
      <c r="H75" s="22" t="s">
        <v>3943</v>
      </c>
      <c r="I75" s="16" t="s">
        <v>5979</v>
      </c>
    </row>
    <row r="76" spans="1:9" ht="39" customHeight="1">
      <c r="A76" s="3" t="s">
        <v>1898</v>
      </c>
      <c r="B76" s="13" t="s">
        <v>1899</v>
      </c>
      <c r="C76" s="13"/>
      <c r="D76" s="14">
        <v>38225</v>
      </c>
      <c r="E76" s="13" t="s">
        <v>1901</v>
      </c>
      <c r="F76" s="3" t="s">
        <v>1902</v>
      </c>
      <c r="G76" s="3" t="s">
        <v>3708</v>
      </c>
      <c r="H76" s="22" t="s">
        <v>2897</v>
      </c>
      <c r="I76" s="16" t="s">
        <v>3049</v>
      </c>
    </row>
    <row r="77" spans="1:9" ht="39" customHeight="1">
      <c r="A77" s="3" t="s">
        <v>1220</v>
      </c>
      <c r="B77" s="13" t="s">
        <v>1221</v>
      </c>
      <c r="C77" s="13"/>
      <c r="D77" s="14">
        <v>38225</v>
      </c>
      <c r="E77" s="13" t="s">
        <v>3766</v>
      </c>
      <c r="F77" s="3" t="s">
        <v>1222</v>
      </c>
      <c r="G77" s="3" t="s">
        <v>5668</v>
      </c>
      <c r="H77" s="22" t="s">
        <v>1268</v>
      </c>
      <c r="I77" s="16" t="s">
        <v>1003</v>
      </c>
    </row>
    <row r="78" spans="1:9" s="24" customFormat="1" ht="39" customHeight="1">
      <c r="A78" s="3" t="s">
        <v>2101</v>
      </c>
      <c r="B78" s="13" t="s">
        <v>2102</v>
      </c>
      <c r="C78" s="13"/>
      <c r="D78" s="14">
        <v>38246</v>
      </c>
      <c r="E78" s="13" t="s">
        <v>3390</v>
      </c>
      <c r="F78" s="3" t="s">
        <v>2103</v>
      </c>
      <c r="G78" s="3" t="s">
        <v>2053</v>
      </c>
      <c r="H78" s="22">
        <v>65223.15</v>
      </c>
      <c r="I78" s="16" t="s">
        <v>4757</v>
      </c>
    </row>
    <row r="79" spans="1:9" s="24" customFormat="1" ht="39" customHeight="1">
      <c r="A79" s="3" t="s">
        <v>3753</v>
      </c>
      <c r="B79" s="13" t="s">
        <v>1438</v>
      </c>
      <c r="C79" s="13"/>
      <c r="D79" s="14">
        <v>38246</v>
      </c>
      <c r="E79" s="13" t="s">
        <v>3390</v>
      </c>
      <c r="F79" s="3" t="s">
        <v>1416</v>
      </c>
      <c r="G79" s="3" t="s">
        <v>2053</v>
      </c>
      <c r="H79" s="22" t="s">
        <v>175</v>
      </c>
      <c r="I79" s="16" t="s">
        <v>835</v>
      </c>
    </row>
    <row r="80" spans="1:9" s="24" customFormat="1" ht="39" customHeight="1">
      <c r="A80" s="3" t="s">
        <v>176</v>
      </c>
      <c r="B80" s="13" t="s">
        <v>177</v>
      </c>
      <c r="C80" s="13"/>
      <c r="D80" s="14">
        <v>38246</v>
      </c>
      <c r="E80" s="13" t="s">
        <v>3766</v>
      </c>
      <c r="F80" s="3" t="s">
        <v>2493</v>
      </c>
      <c r="G80" s="3" t="s">
        <v>2494</v>
      </c>
      <c r="H80" s="22">
        <v>54607.33</v>
      </c>
      <c r="I80" s="16" t="s">
        <v>954</v>
      </c>
    </row>
    <row r="81" spans="1:9" s="24" customFormat="1" ht="39" customHeight="1">
      <c r="A81" s="3" t="s">
        <v>2087</v>
      </c>
      <c r="B81" s="13" t="s">
        <v>3760</v>
      </c>
      <c r="C81" s="13"/>
      <c r="D81" s="14">
        <v>38246</v>
      </c>
      <c r="E81" s="13" t="s">
        <v>3766</v>
      </c>
      <c r="F81" s="3" t="s">
        <v>3761</v>
      </c>
      <c r="G81" s="3" t="s">
        <v>5668</v>
      </c>
      <c r="H81" s="22">
        <v>88080.68</v>
      </c>
      <c r="I81" s="16" t="s">
        <v>2313</v>
      </c>
    </row>
    <row r="82" spans="1:9" s="24" customFormat="1" ht="39" customHeight="1">
      <c r="A82" s="3" t="s">
        <v>2504</v>
      </c>
      <c r="B82" s="13" t="s">
        <v>2505</v>
      </c>
      <c r="C82" s="13"/>
      <c r="D82" s="14">
        <v>38260</v>
      </c>
      <c r="E82" s="13" t="s">
        <v>5629</v>
      </c>
      <c r="F82" s="3" t="s">
        <v>1683</v>
      </c>
      <c r="G82" s="3" t="s">
        <v>5350</v>
      </c>
      <c r="H82" s="22" t="s">
        <v>1684</v>
      </c>
      <c r="I82" s="16" t="s">
        <v>2982</v>
      </c>
    </row>
    <row r="83" spans="1:9" s="24" customFormat="1" ht="39" customHeight="1">
      <c r="A83" s="3" t="s">
        <v>2104</v>
      </c>
      <c r="B83" s="13" t="s">
        <v>2105</v>
      </c>
      <c r="C83" s="13"/>
      <c r="D83" s="14">
        <v>38260</v>
      </c>
      <c r="E83" s="13" t="s">
        <v>3390</v>
      </c>
      <c r="F83" s="3" t="s">
        <v>3704</v>
      </c>
      <c r="G83" s="3" t="s">
        <v>2053</v>
      </c>
      <c r="H83" s="22">
        <v>84521.84</v>
      </c>
      <c r="I83" s="16" t="s">
        <v>3705</v>
      </c>
    </row>
    <row r="84" spans="1:9" s="24" customFormat="1" ht="39" customHeight="1">
      <c r="A84" s="3" t="s">
        <v>4799</v>
      </c>
      <c r="B84" s="13" t="s">
        <v>418</v>
      </c>
      <c r="C84" s="13"/>
      <c r="D84" s="14">
        <v>38281</v>
      </c>
      <c r="E84" s="13" t="s">
        <v>2523</v>
      </c>
      <c r="F84" s="3" t="s">
        <v>419</v>
      </c>
      <c r="G84" s="3" t="s">
        <v>2053</v>
      </c>
      <c r="H84" s="22">
        <v>109525.54</v>
      </c>
      <c r="I84" s="16" t="s">
        <v>1163</v>
      </c>
    </row>
    <row r="85" spans="1:9" s="24" customFormat="1" ht="39" customHeight="1">
      <c r="A85" s="3" t="s">
        <v>5199</v>
      </c>
      <c r="B85" s="13" t="s">
        <v>5200</v>
      </c>
      <c r="C85" s="13"/>
      <c r="D85" s="14">
        <v>38281</v>
      </c>
      <c r="E85" s="13" t="s">
        <v>3925</v>
      </c>
      <c r="F85" s="3" t="s">
        <v>5201</v>
      </c>
      <c r="G85" s="3" t="s">
        <v>1330</v>
      </c>
      <c r="H85" s="22" t="s">
        <v>2683</v>
      </c>
      <c r="I85" s="16" t="s">
        <v>3049</v>
      </c>
    </row>
    <row r="86" spans="1:9" s="24" customFormat="1" ht="39" customHeight="1">
      <c r="A86" s="3" t="s">
        <v>4246</v>
      </c>
      <c r="B86" s="13" t="s">
        <v>4247</v>
      </c>
      <c r="C86" s="13"/>
      <c r="D86" s="14">
        <v>38281</v>
      </c>
      <c r="E86" s="13" t="s">
        <v>3390</v>
      </c>
      <c r="F86" s="3" t="s">
        <v>4306</v>
      </c>
      <c r="G86" s="3" t="s">
        <v>2053</v>
      </c>
      <c r="H86" s="22" t="s">
        <v>4307</v>
      </c>
      <c r="I86" s="16" t="s">
        <v>1172</v>
      </c>
    </row>
    <row r="87" spans="1:9" s="24" customFormat="1" ht="39" customHeight="1">
      <c r="A87" s="3" t="s">
        <v>4240</v>
      </c>
      <c r="B87" s="13" t="s">
        <v>4241</v>
      </c>
      <c r="C87" s="13"/>
      <c r="D87" s="14">
        <v>38281</v>
      </c>
      <c r="E87" s="13" t="s">
        <v>1901</v>
      </c>
      <c r="F87" s="3" t="s">
        <v>666</v>
      </c>
      <c r="G87" s="3" t="s">
        <v>3708</v>
      </c>
      <c r="H87" s="22">
        <v>68720.6</v>
      </c>
      <c r="I87" s="16" t="s">
        <v>2519</v>
      </c>
    </row>
    <row r="88" spans="1:9" s="24" customFormat="1" ht="39" customHeight="1">
      <c r="A88" s="3" t="s">
        <v>294</v>
      </c>
      <c r="B88" s="13" t="s">
        <v>5197</v>
      </c>
      <c r="C88" s="13"/>
      <c r="D88" s="14">
        <v>38281</v>
      </c>
      <c r="E88" s="13" t="s">
        <v>1330</v>
      </c>
      <c r="F88" s="3" t="s">
        <v>5198</v>
      </c>
      <c r="G88" s="3" t="s">
        <v>1330</v>
      </c>
      <c r="H88" s="22">
        <v>113494.61</v>
      </c>
      <c r="I88" s="16" t="s">
        <v>4757</v>
      </c>
    </row>
    <row r="89" spans="1:9" s="24" customFormat="1" ht="39" customHeight="1">
      <c r="A89" s="3" t="s">
        <v>711</v>
      </c>
      <c r="B89" s="13" t="s">
        <v>712</v>
      </c>
      <c r="C89" s="13"/>
      <c r="D89" s="14">
        <v>38281</v>
      </c>
      <c r="E89" s="13" t="s">
        <v>5629</v>
      </c>
      <c r="F89" s="3" t="s">
        <v>713</v>
      </c>
      <c r="G89" s="3" t="s">
        <v>1330</v>
      </c>
      <c r="H89" s="22">
        <v>112699.96</v>
      </c>
      <c r="I89" s="16" t="s">
        <v>2512</v>
      </c>
    </row>
    <row r="90" spans="1:9" s="24" customFormat="1" ht="39" customHeight="1">
      <c r="A90" s="3" t="s">
        <v>842</v>
      </c>
      <c r="B90" s="13" t="s">
        <v>843</v>
      </c>
      <c r="C90" s="13"/>
      <c r="D90" s="14">
        <v>38281</v>
      </c>
      <c r="E90" s="13" t="s">
        <v>5666</v>
      </c>
      <c r="F90" s="3" t="s">
        <v>844</v>
      </c>
      <c r="G90" s="3" t="s">
        <v>3999</v>
      </c>
      <c r="H90" s="22">
        <v>66744.82</v>
      </c>
      <c r="I90" s="16" t="s">
        <v>845</v>
      </c>
    </row>
    <row r="91" spans="1:9" s="24" customFormat="1" ht="39" customHeight="1">
      <c r="A91" s="3" t="s">
        <v>759</v>
      </c>
      <c r="B91" s="13" t="s">
        <v>760</v>
      </c>
      <c r="C91" s="13"/>
      <c r="D91" s="14">
        <v>38281</v>
      </c>
      <c r="E91" s="13" t="s">
        <v>3390</v>
      </c>
      <c r="F91" s="3" t="s">
        <v>761</v>
      </c>
      <c r="G91" s="3" t="s">
        <v>2053</v>
      </c>
      <c r="H91" s="22" t="s">
        <v>762</v>
      </c>
      <c r="I91" s="16" t="s">
        <v>4245</v>
      </c>
    </row>
    <row r="92" spans="1:9" s="24" customFormat="1" ht="39" customHeight="1">
      <c r="A92" s="3" t="s">
        <v>1844</v>
      </c>
      <c r="B92" s="13" t="s">
        <v>1845</v>
      </c>
      <c r="C92" s="13"/>
      <c r="D92" s="14">
        <v>38288</v>
      </c>
      <c r="E92" s="13" t="s">
        <v>2523</v>
      </c>
      <c r="F92" s="3" t="s">
        <v>1846</v>
      </c>
      <c r="G92" s="3" t="s">
        <v>2053</v>
      </c>
      <c r="H92" s="22" t="s">
        <v>919</v>
      </c>
      <c r="I92" s="16" t="s">
        <v>4757</v>
      </c>
    </row>
    <row r="93" spans="1:9" s="24" customFormat="1" ht="39" customHeight="1">
      <c r="A93" s="3" t="s">
        <v>4795</v>
      </c>
      <c r="B93" s="13" t="s">
        <v>4796</v>
      </c>
      <c r="C93" s="13"/>
      <c r="D93" s="14">
        <v>38288</v>
      </c>
      <c r="E93" s="13" t="s">
        <v>5629</v>
      </c>
      <c r="F93" s="3" t="s">
        <v>4797</v>
      </c>
      <c r="G93" s="3" t="s">
        <v>5350</v>
      </c>
      <c r="H93" s="22" t="s">
        <v>4798</v>
      </c>
      <c r="I93" s="16" t="s">
        <v>2313</v>
      </c>
    </row>
    <row r="94" spans="1:9" s="24" customFormat="1" ht="39" customHeight="1">
      <c r="A94" s="3" t="s">
        <v>714</v>
      </c>
      <c r="B94" s="13" t="s">
        <v>463</v>
      </c>
      <c r="C94" s="13"/>
      <c r="D94" s="14">
        <v>38288</v>
      </c>
      <c r="E94" s="13" t="s">
        <v>5629</v>
      </c>
      <c r="F94" s="3" t="s">
        <v>464</v>
      </c>
      <c r="G94" s="3" t="s">
        <v>5350</v>
      </c>
      <c r="H94" s="22">
        <v>224891.83</v>
      </c>
      <c r="I94" s="16" t="s">
        <v>835</v>
      </c>
    </row>
    <row r="95" spans="1:9" s="24" customFormat="1" ht="39" customHeight="1">
      <c r="A95" s="3" t="s">
        <v>774</v>
      </c>
      <c r="B95" s="13" t="s">
        <v>775</v>
      </c>
      <c r="C95" s="13"/>
      <c r="D95" s="14">
        <v>38288</v>
      </c>
      <c r="E95" s="13" t="s">
        <v>1901</v>
      </c>
      <c r="F95" s="3" t="s">
        <v>776</v>
      </c>
      <c r="G95" s="3" t="s">
        <v>1885</v>
      </c>
      <c r="H95" s="22">
        <v>99906.43</v>
      </c>
      <c r="I95" s="16" t="s">
        <v>2540</v>
      </c>
    </row>
    <row r="96" spans="1:9" s="24" customFormat="1" ht="39" customHeight="1">
      <c r="A96" s="3" t="s">
        <v>920</v>
      </c>
      <c r="B96" s="13" t="s">
        <v>921</v>
      </c>
      <c r="C96" s="13"/>
      <c r="D96" s="14">
        <v>38288</v>
      </c>
      <c r="E96" s="13" t="s">
        <v>3390</v>
      </c>
      <c r="F96" s="3" t="s">
        <v>922</v>
      </c>
      <c r="G96" s="3" t="s">
        <v>2053</v>
      </c>
      <c r="H96" s="22">
        <v>70246.76</v>
      </c>
      <c r="I96" s="16" t="s">
        <v>289</v>
      </c>
    </row>
    <row r="97" spans="1:9" s="24" customFormat="1" ht="39" customHeight="1">
      <c r="A97" s="3" t="s">
        <v>3125</v>
      </c>
      <c r="B97" s="13" t="s">
        <v>3126</v>
      </c>
      <c r="C97" s="13"/>
      <c r="D97" s="14">
        <v>38288</v>
      </c>
      <c r="E97" s="13" t="s">
        <v>1901</v>
      </c>
      <c r="F97" s="3" t="s">
        <v>394</v>
      </c>
      <c r="G97" s="3" t="s">
        <v>3708</v>
      </c>
      <c r="H97" s="22">
        <v>62673.22</v>
      </c>
      <c r="I97" s="16" t="s">
        <v>5351</v>
      </c>
    </row>
    <row r="98" spans="1:9" s="24" customFormat="1" ht="39" customHeight="1">
      <c r="A98" s="3" t="s">
        <v>4401</v>
      </c>
      <c r="B98" s="13" t="s">
        <v>2784</v>
      </c>
      <c r="C98" s="13"/>
      <c r="D98" s="14">
        <v>38295</v>
      </c>
      <c r="E98" s="13" t="s">
        <v>3766</v>
      </c>
      <c r="F98" s="3" t="s">
        <v>2785</v>
      </c>
      <c r="G98" s="3" t="s">
        <v>5668</v>
      </c>
      <c r="H98" s="22">
        <v>33851.64</v>
      </c>
      <c r="I98" s="16" t="s">
        <v>2519</v>
      </c>
    </row>
    <row r="99" spans="1:9" s="24" customFormat="1" ht="39" customHeight="1">
      <c r="A99" s="3" t="s">
        <v>477</v>
      </c>
      <c r="B99" s="13" t="s">
        <v>478</v>
      </c>
      <c r="C99" s="13"/>
      <c r="D99" s="14">
        <v>38295</v>
      </c>
      <c r="E99" s="13" t="s">
        <v>1330</v>
      </c>
      <c r="F99" s="3" t="s">
        <v>479</v>
      </c>
      <c r="G99" s="3" t="s">
        <v>1330</v>
      </c>
      <c r="H99" s="22">
        <v>82027.1</v>
      </c>
      <c r="I99" s="16" t="s">
        <v>2313</v>
      </c>
    </row>
    <row r="100" spans="1:9" s="24" customFormat="1" ht="39" customHeight="1">
      <c r="A100" s="3" t="s">
        <v>480</v>
      </c>
      <c r="B100" s="13" t="s">
        <v>481</v>
      </c>
      <c r="C100" s="13"/>
      <c r="D100" s="14">
        <v>38295</v>
      </c>
      <c r="E100" s="13" t="s">
        <v>2523</v>
      </c>
      <c r="F100" s="3" t="s">
        <v>482</v>
      </c>
      <c r="G100" s="3" t="s">
        <v>2053</v>
      </c>
      <c r="H100" s="22">
        <v>77858.29</v>
      </c>
      <c r="I100" s="16" t="s">
        <v>5979</v>
      </c>
    </row>
    <row r="101" spans="1:9" s="24" customFormat="1" ht="39" customHeight="1">
      <c r="A101" s="3" t="s">
        <v>2521</v>
      </c>
      <c r="B101" s="13" t="s">
        <v>2522</v>
      </c>
      <c r="C101" s="13"/>
      <c r="D101" s="14">
        <v>38295</v>
      </c>
      <c r="E101" s="13" t="s">
        <v>2523</v>
      </c>
      <c r="F101" s="3" t="s">
        <v>2524</v>
      </c>
      <c r="G101" s="3" t="s">
        <v>2053</v>
      </c>
      <c r="H101" s="22">
        <v>60408.94</v>
      </c>
      <c r="I101" s="16" t="s">
        <v>2982</v>
      </c>
    </row>
    <row r="102" spans="1:9" s="24" customFormat="1" ht="39" customHeight="1">
      <c r="A102" s="3" t="s">
        <v>4231</v>
      </c>
      <c r="B102" s="13" t="s">
        <v>4232</v>
      </c>
      <c r="C102" s="13"/>
      <c r="D102" s="14">
        <v>38295</v>
      </c>
      <c r="E102" s="13" t="s">
        <v>1164</v>
      </c>
      <c r="F102" s="3" t="s">
        <v>5279</v>
      </c>
      <c r="G102" s="3" t="s">
        <v>5880</v>
      </c>
      <c r="H102" s="22">
        <v>116819.09</v>
      </c>
      <c r="I102" s="16" t="s">
        <v>2982</v>
      </c>
    </row>
    <row r="103" spans="1:9" s="24" customFormat="1" ht="39" customHeight="1">
      <c r="A103" s="3" t="s">
        <v>5100</v>
      </c>
      <c r="B103" s="13" t="s">
        <v>5101</v>
      </c>
      <c r="C103" s="13"/>
      <c r="D103" s="14">
        <v>38323</v>
      </c>
      <c r="E103" s="13" t="s">
        <v>5629</v>
      </c>
      <c r="F103" s="3" t="s">
        <v>6007</v>
      </c>
      <c r="G103" s="3" t="s">
        <v>1215</v>
      </c>
      <c r="H103" s="22" t="s">
        <v>5057</v>
      </c>
      <c r="I103" s="16" t="s">
        <v>5056</v>
      </c>
    </row>
    <row r="104" spans="1:9" s="24" customFormat="1" ht="39" customHeight="1">
      <c r="A104" s="3" t="s">
        <v>738</v>
      </c>
      <c r="B104" s="13" t="s">
        <v>2520</v>
      </c>
      <c r="C104" s="13"/>
      <c r="D104" s="14">
        <v>38323</v>
      </c>
      <c r="E104" s="13" t="s">
        <v>3390</v>
      </c>
      <c r="F104" s="3" t="s">
        <v>5253</v>
      </c>
      <c r="G104" s="3" t="s">
        <v>2053</v>
      </c>
      <c r="H104" s="22">
        <v>30807.94</v>
      </c>
      <c r="I104" s="16" t="s">
        <v>5351</v>
      </c>
    </row>
    <row r="105" spans="1:9" s="24" customFormat="1" ht="39" customHeight="1">
      <c r="A105" s="3" t="s">
        <v>832</v>
      </c>
      <c r="B105" s="13" t="s">
        <v>833</v>
      </c>
      <c r="C105" s="13"/>
      <c r="D105" s="14">
        <v>38323</v>
      </c>
      <c r="E105" s="13" t="s">
        <v>5666</v>
      </c>
      <c r="F105" s="3" t="s">
        <v>834</v>
      </c>
      <c r="G105" s="3" t="s">
        <v>3999</v>
      </c>
      <c r="H105" s="22">
        <v>80724.32</v>
      </c>
      <c r="I105" s="16" t="s">
        <v>1037</v>
      </c>
    </row>
    <row r="106" spans="1:9" s="24" customFormat="1" ht="39" customHeight="1">
      <c r="A106" s="3" t="s">
        <v>1038</v>
      </c>
      <c r="B106" s="13" t="s">
        <v>1039</v>
      </c>
      <c r="C106" s="13"/>
      <c r="D106" s="14">
        <v>38323</v>
      </c>
      <c r="E106" s="13" t="s">
        <v>2317</v>
      </c>
      <c r="F106" s="3" t="s">
        <v>5099</v>
      </c>
      <c r="G106" s="3" t="s">
        <v>5978</v>
      </c>
      <c r="H106" s="22">
        <v>65177.6</v>
      </c>
      <c r="I106" s="16" t="s">
        <v>3049</v>
      </c>
    </row>
    <row r="107" spans="1:9" s="24" customFormat="1" ht="39" customHeight="1">
      <c r="A107" s="3" t="s">
        <v>5058</v>
      </c>
      <c r="B107" s="13" t="s">
        <v>5059</v>
      </c>
      <c r="C107" s="13"/>
      <c r="D107" s="14">
        <v>38323</v>
      </c>
      <c r="E107" s="13" t="s">
        <v>3390</v>
      </c>
      <c r="F107" s="3" t="s">
        <v>5060</v>
      </c>
      <c r="G107" s="3" t="s">
        <v>2053</v>
      </c>
      <c r="H107" s="22">
        <v>76036.71</v>
      </c>
      <c r="I107" s="16" t="s">
        <v>5979</v>
      </c>
    </row>
    <row r="108" spans="1:9" s="24" customFormat="1" ht="39" customHeight="1">
      <c r="A108" s="3" t="s">
        <v>435</v>
      </c>
      <c r="B108" s="13" t="s">
        <v>437</v>
      </c>
      <c r="C108" s="13"/>
      <c r="D108" s="14">
        <v>38323</v>
      </c>
      <c r="E108" s="13" t="s">
        <v>3436</v>
      </c>
      <c r="F108" s="3" t="s">
        <v>1536</v>
      </c>
      <c r="G108" s="3" t="s">
        <v>1330</v>
      </c>
      <c r="H108" s="22" t="s">
        <v>1036</v>
      </c>
      <c r="I108" s="16" t="s">
        <v>4757</v>
      </c>
    </row>
    <row r="109" spans="1:9" s="24" customFormat="1" ht="39" customHeight="1">
      <c r="A109" s="3" t="s">
        <v>3751</v>
      </c>
      <c r="B109" s="13" t="s">
        <v>4858</v>
      </c>
      <c r="C109" s="13"/>
      <c r="D109" s="14">
        <v>38330</v>
      </c>
      <c r="E109" s="13" t="s">
        <v>5976</v>
      </c>
      <c r="F109" s="3" t="s">
        <v>4859</v>
      </c>
      <c r="G109" s="3" t="s">
        <v>5978</v>
      </c>
      <c r="H109" s="22" t="s">
        <v>5396</v>
      </c>
      <c r="I109" s="16" t="s">
        <v>5397</v>
      </c>
    </row>
    <row r="110" spans="1:9" s="24" customFormat="1" ht="39" customHeight="1">
      <c r="A110" s="3" t="s">
        <v>5063</v>
      </c>
      <c r="B110" s="13" t="s">
        <v>2607</v>
      </c>
      <c r="C110" s="13"/>
      <c r="D110" s="14">
        <v>38330</v>
      </c>
      <c r="E110" s="13" t="s">
        <v>1330</v>
      </c>
      <c r="F110" s="3" t="s">
        <v>2608</v>
      </c>
      <c r="G110" s="3" t="s">
        <v>1330</v>
      </c>
      <c r="H110" s="22">
        <v>55009.49</v>
      </c>
      <c r="I110" s="16" t="s">
        <v>3747</v>
      </c>
    </row>
    <row r="111" spans="1:9" s="24" customFormat="1" ht="39" customHeight="1">
      <c r="A111" s="3" t="s">
        <v>4304</v>
      </c>
      <c r="B111" s="13" t="s">
        <v>4305</v>
      </c>
      <c r="C111" s="13"/>
      <c r="D111" s="14">
        <v>38330</v>
      </c>
      <c r="E111" s="13" t="s">
        <v>5629</v>
      </c>
      <c r="F111" s="3" t="s">
        <v>4854</v>
      </c>
      <c r="G111" s="3" t="s">
        <v>1330</v>
      </c>
      <c r="H111" s="22" t="s">
        <v>5819</v>
      </c>
      <c r="I111" s="16" t="s">
        <v>3049</v>
      </c>
    </row>
    <row r="112" spans="1:9" s="24" customFormat="1" ht="39" customHeight="1">
      <c r="A112" s="3" t="s">
        <v>3748</v>
      </c>
      <c r="B112" s="13" t="s">
        <v>3749</v>
      </c>
      <c r="C112" s="13"/>
      <c r="D112" s="14">
        <v>38330</v>
      </c>
      <c r="E112" s="13" t="s">
        <v>3390</v>
      </c>
      <c r="F112" s="3" t="s">
        <v>3750</v>
      </c>
      <c r="G112" s="3" t="s">
        <v>2053</v>
      </c>
      <c r="H112" s="22">
        <v>44352.26</v>
      </c>
      <c r="I112" s="16" t="s">
        <v>2512</v>
      </c>
    </row>
    <row r="113" spans="1:9" s="24" customFormat="1" ht="39" customHeight="1">
      <c r="A113" s="3" t="s">
        <v>3927</v>
      </c>
      <c r="B113" s="13" t="s">
        <v>3928</v>
      </c>
      <c r="C113" s="13"/>
      <c r="D113" s="14">
        <v>38330</v>
      </c>
      <c r="E113" s="13" t="s">
        <v>1164</v>
      </c>
      <c r="F113" s="3" t="s">
        <v>3929</v>
      </c>
      <c r="G113" s="3" t="s">
        <v>5880</v>
      </c>
      <c r="H113" s="22">
        <v>99831.78</v>
      </c>
      <c r="I113" s="16" t="s">
        <v>4245</v>
      </c>
    </row>
    <row r="114" spans="1:9" s="24" customFormat="1" ht="39" customHeight="1">
      <c r="A114" s="3" t="s">
        <v>5401</v>
      </c>
      <c r="B114" s="13" t="s">
        <v>5061</v>
      </c>
      <c r="C114" s="13"/>
      <c r="D114" s="14">
        <v>38330</v>
      </c>
      <c r="E114" s="13" t="s">
        <v>5976</v>
      </c>
      <c r="F114" s="3" t="s">
        <v>5062</v>
      </c>
      <c r="G114" s="3" t="s">
        <v>5978</v>
      </c>
      <c r="H114" s="22">
        <v>89607.76</v>
      </c>
      <c r="I114" s="16" t="s">
        <v>4303</v>
      </c>
    </row>
    <row r="115" spans="1:9" s="24" customFormat="1" ht="39" customHeight="1">
      <c r="A115" s="3" t="s">
        <v>5398</v>
      </c>
      <c r="B115" s="13" t="s">
        <v>5399</v>
      </c>
      <c r="C115" s="13"/>
      <c r="D115" s="14">
        <v>38330</v>
      </c>
      <c r="E115" s="13" t="s">
        <v>3766</v>
      </c>
      <c r="F115" s="3" t="s">
        <v>5400</v>
      </c>
      <c r="G115" s="3" t="s">
        <v>5668</v>
      </c>
      <c r="H115" s="22">
        <v>78964.61</v>
      </c>
      <c r="I115" s="16" t="s">
        <v>5351</v>
      </c>
    </row>
    <row r="116" spans="1:9" s="24" customFormat="1" ht="39" customHeight="1">
      <c r="A116" s="3" t="s">
        <v>1609</v>
      </c>
      <c r="B116" s="13" t="s">
        <v>1610</v>
      </c>
      <c r="C116" s="13"/>
      <c r="D116" s="14">
        <v>38337</v>
      </c>
      <c r="E116" s="13" t="s">
        <v>2523</v>
      </c>
      <c r="F116" s="3" t="s">
        <v>1611</v>
      </c>
      <c r="G116" s="3" t="s">
        <v>2053</v>
      </c>
      <c r="H116" s="22">
        <v>51319.14</v>
      </c>
      <c r="I116" s="16" t="s">
        <v>5351</v>
      </c>
    </row>
    <row r="117" spans="1:9" s="24" customFormat="1" ht="39" customHeight="1">
      <c r="A117" s="3" t="s">
        <v>3386</v>
      </c>
      <c r="B117" s="13" t="s">
        <v>1619</v>
      </c>
      <c r="C117" s="13"/>
      <c r="D117" s="14">
        <v>38337</v>
      </c>
      <c r="E117" s="13" t="s">
        <v>3390</v>
      </c>
      <c r="F117" s="3" t="s">
        <v>1733</v>
      </c>
      <c r="G117" s="3" t="s">
        <v>2053</v>
      </c>
      <c r="H117" s="22">
        <v>71744.88</v>
      </c>
      <c r="I117" s="16" t="s">
        <v>5351</v>
      </c>
    </row>
    <row r="118" spans="1:9" s="24" customFormat="1" ht="39" customHeight="1">
      <c r="A118" s="3" t="s">
        <v>5577</v>
      </c>
      <c r="B118" s="13" t="s">
        <v>5578</v>
      </c>
      <c r="C118" s="13"/>
      <c r="D118" s="14">
        <v>38337</v>
      </c>
      <c r="E118" s="13" t="s">
        <v>3390</v>
      </c>
      <c r="F118" s="3" t="s">
        <v>5579</v>
      </c>
      <c r="G118" s="3" t="s">
        <v>2053</v>
      </c>
      <c r="H118" s="22">
        <v>83154.88</v>
      </c>
      <c r="I118" s="16" t="s">
        <v>5979</v>
      </c>
    </row>
    <row r="119" spans="1:9" s="24" customFormat="1" ht="39" customHeight="1">
      <c r="A119" s="3" t="s">
        <v>1612</v>
      </c>
      <c r="B119" s="13" t="s">
        <v>1616</v>
      </c>
      <c r="C119" s="13"/>
      <c r="D119" s="14">
        <v>38337</v>
      </c>
      <c r="E119" s="13" t="s">
        <v>3925</v>
      </c>
      <c r="F119" s="3" t="s">
        <v>1617</v>
      </c>
      <c r="G119" s="3" t="s">
        <v>1330</v>
      </c>
      <c r="H119" s="22" t="s">
        <v>1618</v>
      </c>
      <c r="I119" s="16" t="s">
        <v>2759</v>
      </c>
    </row>
    <row r="120" spans="1:9" s="24" customFormat="1" ht="39" customHeight="1">
      <c r="A120" s="3" t="s">
        <v>5927</v>
      </c>
      <c r="B120" s="13" t="s">
        <v>1606</v>
      </c>
      <c r="C120" s="13"/>
      <c r="D120" s="14">
        <v>38337</v>
      </c>
      <c r="E120" s="13" t="s">
        <v>3766</v>
      </c>
      <c r="F120" s="3" t="s">
        <v>1607</v>
      </c>
      <c r="G120" s="3" t="s">
        <v>5668</v>
      </c>
      <c r="H120" s="22" t="s">
        <v>1608</v>
      </c>
      <c r="I120" s="16" t="s">
        <v>5351</v>
      </c>
    </row>
    <row r="121" spans="1:9" s="24" customFormat="1" ht="39" customHeight="1">
      <c r="A121" s="3" t="s">
        <v>1427</v>
      </c>
      <c r="B121" s="13" t="s">
        <v>4713</v>
      </c>
      <c r="C121" s="13"/>
      <c r="D121" s="14">
        <v>38337</v>
      </c>
      <c r="E121" s="13" t="s">
        <v>2523</v>
      </c>
      <c r="F121" s="3" t="s">
        <v>5575</v>
      </c>
      <c r="G121" s="3" t="s">
        <v>2053</v>
      </c>
      <c r="H121" s="22">
        <v>87671.15</v>
      </c>
      <c r="I121" s="16" t="s">
        <v>5576</v>
      </c>
    </row>
    <row r="122" spans="1:9" s="24" customFormat="1" ht="39" customHeight="1">
      <c r="A122" s="3" t="s">
        <v>2756</v>
      </c>
      <c r="B122" s="13" t="s">
        <v>2757</v>
      </c>
      <c r="C122" s="13"/>
      <c r="D122" s="14">
        <v>38337</v>
      </c>
      <c r="E122" s="13" t="s">
        <v>5666</v>
      </c>
      <c r="F122" s="3" t="s">
        <v>2758</v>
      </c>
      <c r="G122" s="3" t="s">
        <v>3999</v>
      </c>
      <c r="H122" s="22">
        <v>105482.23</v>
      </c>
      <c r="I122" s="16" t="s">
        <v>835</v>
      </c>
    </row>
    <row r="123" spans="1:9" s="24" customFormat="1" ht="39" customHeight="1">
      <c r="A123" s="3" t="s">
        <v>2119</v>
      </c>
      <c r="B123" s="13" t="s">
        <v>2120</v>
      </c>
      <c r="C123" s="13"/>
      <c r="D123" s="14">
        <v>38337</v>
      </c>
      <c r="E123" s="13" t="s">
        <v>5976</v>
      </c>
      <c r="F123" s="3" t="s">
        <v>2121</v>
      </c>
      <c r="G123" s="3" t="s">
        <v>5978</v>
      </c>
      <c r="H123" s="22">
        <v>82307.84</v>
      </c>
      <c r="I123" s="16" t="s">
        <v>1037</v>
      </c>
    </row>
    <row r="124" spans="1:9" s="24" customFormat="1" ht="39" customHeight="1">
      <c r="A124" s="3" t="s">
        <v>1620</v>
      </c>
      <c r="B124" s="13" t="s">
        <v>5042</v>
      </c>
      <c r="C124" s="13"/>
      <c r="D124" s="14">
        <v>38337</v>
      </c>
      <c r="E124" s="13" t="s">
        <v>2523</v>
      </c>
      <c r="F124" s="3" t="s">
        <v>5043</v>
      </c>
      <c r="G124" s="3" t="s">
        <v>2053</v>
      </c>
      <c r="H124" s="22">
        <v>75082.64</v>
      </c>
      <c r="I124" s="16" t="s">
        <v>2755</v>
      </c>
    </row>
    <row r="125" ht="12.75">
      <c r="I125" s="23"/>
    </row>
    <row r="126" spans="3:9" ht="12.75">
      <c r="C126" s="9">
        <v>120</v>
      </c>
      <c r="I126" s="23"/>
    </row>
    <row r="127" ht="12.75">
      <c r="I127" s="23"/>
    </row>
  </sheetData>
  <sheetProtection/>
  <mergeCells count="1">
    <mergeCell ref="F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4">
      <selection activeCell="F34" sqref="F34"/>
    </sheetView>
  </sheetViews>
  <sheetFormatPr defaultColWidth="9.140625" defaultRowHeight="12.75"/>
  <cols>
    <col min="1" max="1" width="23.421875" style="0" customWidth="1"/>
    <col min="2" max="2" width="19.00390625" style="9" customWidth="1"/>
    <col min="3" max="3" width="10.421875" style="9" customWidth="1"/>
    <col min="4" max="4" width="10.8515625" style="9" customWidth="1"/>
    <col min="5" max="5" width="10.140625" style="9" customWidth="1"/>
    <col min="6" max="6" width="21.140625" style="0" customWidth="1"/>
    <col min="8" max="8" width="12.140625" style="19" customWidth="1"/>
    <col min="9" max="9" width="20.28125" style="17" customWidth="1"/>
    <col min="10" max="10" width="13.28125" style="0" customWidth="1"/>
  </cols>
  <sheetData>
    <row r="1" spans="1:6" ht="15.75">
      <c r="A1" s="2" t="s">
        <v>2789</v>
      </c>
      <c r="B1" s="8"/>
      <c r="C1" s="8"/>
      <c r="D1" s="8"/>
      <c r="F1" s="2" t="s">
        <v>1122</v>
      </c>
    </row>
    <row r="2" spans="1:6" ht="15.75">
      <c r="A2" s="2" t="s">
        <v>2790</v>
      </c>
      <c r="B2" s="8"/>
      <c r="C2" s="8"/>
      <c r="D2" s="8"/>
      <c r="F2" t="s">
        <v>2199</v>
      </c>
    </row>
    <row r="3" spans="6:8" ht="18.75" thickBot="1">
      <c r="F3" s="170" t="s">
        <v>1658</v>
      </c>
      <c r="G3" s="170"/>
      <c r="H3" s="170"/>
    </row>
    <row r="4" spans="1:9" s="1" customFormat="1" ht="39" thickBot="1">
      <c r="A4" s="5" t="s">
        <v>2791</v>
      </c>
      <c r="B4" s="10" t="s">
        <v>2792</v>
      </c>
      <c r="C4" s="10" t="s">
        <v>1123</v>
      </c>
      <c r="D4" s="10" t="s">
        <v>2793</v>
      </c>
      <c r="E4" s="10" t="s">
        <v>2794</v>
      </c>
      <c r="F4" s="6" t="s">
        <v>2795</v>
      </c>
      <c r="G4" s="6" t="s">
        <v>5889</v>
      </c>
      <c r="H4" s="20" t="s">
        <v>5352</v>
      </c>
      <c r="I4" s="18" t="s">
        <v>5663</v>
      </c>
    </row>
    <row r="5" spans="1:9" s="24" customFormat="1" ht="36.75" customHeight="1">
      <c r="A5" s="3" t="s">
        <v>483</v>
      </c>
      <c r="B5" s="13" t="s">
        <v>484</v>
      </c>
      <c r="C5" s="13"/>
      <c r="D5" s="14" t="s">
        <v>1900</v>
      </c>
      <c r="E5" s="13" t="s">
        <v>3390</v>
      </c>
      <c r="F5" s="3" t="s">
        <v>434</v>
      </c>
      <c r="G5" s="3" t="s">
        <v>2053</v>
      </c>
      <c r="H5" s="22">
        <v>82047.2</v>
      </c>
      <c r="I5" s="16" t="s">
        <v>5979</v>
      </c>
    </row>
    <row r="6" spans="1:9" s="24" customFormat="1" ht="39" customHeight="1">
      <c r="A6" s="3" t="s">
        <v>1692</v>
      </c>
      <c r="B6" s="13" t="s">
        <v>1693</v>
      </c>
      <c r="C6" s="13"/>
      <c r="D6" s="14" t="s">
        <v>1900</v>
      </c>
      <c r="E6" s="13" t="s">
        <v>5629</v>
      </c>
      <c r="F6" s="3" t="s">
        <v>1694</v>
      </c>
      <c r="G6" s="3" t="s">
        <v>1330</v>
      </c>
      <c r="H6" s="22" t="s">
        <v>1068</v>
      </c>
      <c r="I6" s="16" t="s">
        <v>289</v>
      </c>
    </row>
    <row r="7" spans="1:9" ht="39" customHeight="1">
      <c r="A7" s="7" t="s">
        <v>2513</v>
      </c>
      <c r="B7" s="13" t="s">
        <v>2514</v>
      </c>
      <c r="C7" s="13"/>
      <c r="D7" s="14" t="s">
        <v>1900</v>
      </c>
      <c r="E7" s="13" t="s">
        <v>2515</v>
      </c>
      <c r="F7" s="3" t="s">
        <v>2516</v>
      </c>
      <c r="G7" s="3" t="s">
        <v>2517</v>
      </c>
      <c r="H7" s="22" t="s">
        <v>5353</v>
      </c>
      <c r="I7" s="16" t="s">
        <v>2518</v>
      </c>
    </row>
    <row r="8" spans="1:9" s="24" customFormat="1" ht="39" customHeight="1">
      <c r="A8" s="3" t="s">
        <v>836</v>
      </c>
      <c r="B8" s="13" t="s">
        <v>837</v>
      </c>
      <c r="C8" s="13"/>
      <c r="D8" s="13" t="s">
        <v>1685</v>
      </c>
      <c r="E8" s="13"/>
      <c r="F8" s="3"/>
      <c r="G8" s="3"/>
      <c r="H8" s="22">
        <v>19226.24</v>
      </c>
      <c r="I8" s="16" t="s">
        <v>2537</v>
      </c>
    </row>
    <row r="9" spans="1:9" ht="39" customHeight="1">
      <c r="A9" s="7" t="s">
        <v>3169</v>
      </c>
      <c r="B9" s="13" t="s">
        <v>3170</v>
      </c>
      <c r="C9" s="13"/>
      <c r="D9" s="14" t="s">
        <v>1900</v>
      </c>
      <c r="E9" s="13" t="s">
        <v>1330</v>
      </c>
      <c r="F9" s="3" t="s">
        <v>3171</v>
      </c>
      <c r="G9" s="3" t="s">
        <v>1330</v>
      </c>
      <c r="H9" s="22">
        <v>79671.99</v>
      </c>
      <c r="I9" s="16" t="s">
        <v>2029</v>
      </c>
    </row>
    <row r="10" spans="1:9" ht="39" customHeight="1">
      <c r="A10" s="7" t="s">
        <v>3169</v>
      </c>
      <c r="B10" s="13" t="s">
        <v>3170</v>
      </c>
      <c r="C10" s="13"/>
      <c r="D10" s="14" t="s">
        <v>1900</v>
      </c>
      <c r="E10" s="13" t="s">
        <v>1330</v>
      </c>
      <c r="F10" s="3" t="s">
        <v>3171</v>
      </c>
      <c r="G10" s="3" t="s">
        <v>1330</v>
      </c>
      <c r="H10" s="22">
        <v>82509.82</v>
      </c>
      <c r="I10" s="16" t="s">
        <v>70</v>
      </c>
    </row>
    <row r="11" spans="1:9" s="24" customFormat="1" ht="39" customHeight="1">
      <c r="A11" s="3" t="s">
        <v>2538</v>
      </c>
      <c r="B11" s="13" t="s">
        <v>2539</v>
      </c>
      <c r="C11" s="13"/>
      <c r="D11" s="14" t="s">
        <v>1900</v>
      </c>
      <c r="E11" s="13" t="s">
        <v>2317</v>
      </c>
      <c r="F11" s="3" t="s">
        <v>2100</v>
      </c>
      <c r="G11" s="3" t="s">
        <v>5978</v>
      </c>
      <c r="H11" s="22">
        <v>65306.56</v>
      </c>
      <c r="I11" s="16" t="s">
        <v>4757</v>
      </c>
    </row>
    <row r="12" spans="1:9" ht="39" customHeight="1">
      <c r="A12" s="7" t="s">
        <v>2479</v>
      </c>
      <c r="B12" s="13" t="s">
        <v>2480</v>
      </c>
      <c r="C12" s="13"/>
      <c r="D12" s="14" t="s">
        <v>1900</v>
      </c>
      <c r="E12" s="13" t="s">
        <v>1901</v>
      </c>
      <c r="F12" s="3" t="s">
        <v>2481</v>
      </c>
      <c r="G12" s="3" t="s">
        <v>3708</v>
      </c>
      <c r="H12" s="22">
        <v>13731.42</v>
      </c>
      <c r="I12" s="16" t="s">
        <v>5351</v>
      </c>
    </row>
    <row r="13" spans="1:9" ht="39" customHeight="1">
      <c r="A13" s="7" t="s">
        <v>2314</v>
      </c>
      <c r="B13" s="13" t="s">
        <v>2315</v>
      </c>
      <c r="C13" s="13"/>
      <c r="D13" s="14" t="s">
        <v>1900</v>
      </c>
      <c r="E13" s="13" t="s">
        <v>3436</v>
      </c>
      <c r="F13" s="3" t="s">
        <v>2316</v>
      </c>
      <c r="G13" s="3" t="s">
        <v>1330</v>
      </c>
      <c r="H13" s="22">
        <v>184756.48</v>
      </c>
      <c r="I13" s="16" t="s">
        <v>2313</v>
      </c>
    </row>
    <row r="14" spans="1:9" ht="39" customHeight="1">
      <c r="A14" s="7" t="s">
        <v>72</v>
      </c>
      <c r="B14" s="13" t="s">
        <v>772</v>
      </c>
      <c r="C14" s="13"/>
      <c r="D14" s="14" t="s">
        <v>1900</v>
      </c>
      <c r="E14" s="13" t="s">
        <v>1901</v>
      </c>
      <c r="F14" s="3" t="s">
        <v>773</v>
      </c>
      <c r="G14" s="3" t="s">
        <v>1885</v>
      </c>
      <c r="H14" s="22" t="s">
        <v>4395</v>
      </c>
      <c r="I14" s="16" t="s">
        <v>5351</v>
      </c>
    </row>
    <row r="15" spans="1:9" ht="39" customHeight="1">
      <c r="A15" s="3" t="s">
        <v>3944</v>
      </c>
      <c r="B15" s="13" t="s">
        <v>3945</v>
      </c>
      <c r="C15" s="13"/>
      <c r="D15" s="14" t="s">
        <v>1900</v>
      </c>
      <c r="E15" s="13" t="s">
        <v>3390</v>
      </c>
      <c r="F15" s="3" t="s">
        <v>2220</v>
      </c>
      <c r="G15" s="3" t="s">
        <v>2053</v>
      </c>
      <c r="H15" s="22">
        <v>90116.7</v>
      </c>
      <c r="I15" s="16" t="s">
        <v>831</v>
      </c>
    </row>
    <row r="16" spans="1:9" ht="39" customHeight="1">
      <c r="A16" s="7" t="s">
        <v>3437</v>
      </c>
      <c r="B16" s="13" t="s">
        <v>3438</v>
      </c>
      <c r="C16" s="13"/>
      <c r="D16" s="14" t="s">
        <v>1900</v>
      </c>
      <c r="E16" s="13" t="s">
        <v>3766</v>
      </c>
      <c r="F16" s="3" t="s">
        <v>68</v>
      </c>
      <c r="G16" s="3" t="s">
        <v>3999</v>
      </c>
      <c r="H16" s="22" t="s">
        <v>69</v>
      </c>
      <c r="I16" s="16" t="s">
        <v>5979</v>
      </c>
    </row>
    <row r="17" spans="1:9" s="24" customFormat="1" ht="39" customHeight="1">
      <c r="A17" s="3" t="s">
        <v>3437</v>
      </c>
      <c r="B17" s="13" t="s">
        <v>3438</v>
      </c>
      <c r="C17" s="13"/>
      <c r="D17" s="13" t="s">
        <v>1900</v>
      </c>
      <c r="E17" s="13"/>
      <c r="F17" s="3" t="s">
        <v>68</v>
      </c>
      <c r="G17" s="3" t="s">
        <v>3999</v>
      </c>
      <c r="H17" s="22">
        <v>63791.31</v>
      </c>
      <c r="I17" s="16" t="s">
        <v>5979</v>
      </c>
    </row>
    <row r="18" spans="1:9" ht="39" customHeight="1">
      <c r="A18" s="7" t="s">
        <v>1117</v>
      </c>
      <c r="B18" s="13" t="s">
        <v>5410</v>
      </c>
      <c r="C18" s="13"/>
      <c r="D18" s="13" t="s">
        <v>1900</v>
      </c>
      <c r="E18" s="13" t="s">
        <v>5976</v>
      </c>
      <c r="F18" s="3" t="s">
        <v>5411</v>
      </c>
      <c r="G18" s="3" t="s">
        <v>5978</v>
      </c>
      <c r="H18" s="22">
        <v>137637.1</v>
      </c>
      <c r="I18" s="16" t="s">
        <v>5979</v>
      </c>
    </row>
    <row r="19" spans="1:9" ht="39" customHeight="1">
      <c r="A19" s="7" t="s">
        <v>5254</v>
      </c>
      <c r="B19" s="13" t="s">
        <v>5325</v>
      </c>
      <c r="C19" s="13"/>
      <c r="D19" s="13" t="s">
        <v>1900</v>
      </c>
      <c r="E19" s="13"/>
      <c r="F19" s="3" t="s">
        <v>5326</v>
      </c>
      <c r="G19" s="3" t="s">
        <v>1330</v>
      </c>
      <c r="H19" s="22">
        <v>83415.85</v>
      </c>
      <c r="I19" s="16" t="s">
        <v>5672</v>
      </c>
    </row>
    <row r="20" spans="1:9" ht="39" customHeight="1">
      <c r="A20" s="3" t="s">
        <v>3386</v>
      </c>
      <c r="B20" s="13" t="s">
        <v>3387</v>
      </c>
      <c r="C20" s="13"/>
      <c r="D20" s="14" t="s">
        <v>1900</v>
      </c>
      <c r="E20" s="13" t="s">
        <v>3390</v>
      </c>
      <c r="F20" s="3" t="s">
        <v>1733</v>
      </c>
      <c r="G20" s="3" t="s">
        <v>2053</v>
      </c>
      <c r="H20" s="22" t="s">
        <v>4394</v>
      </c>
      <c r="I20" s="16" t="s">
        <v>5351</v>
      </c>
    </row>
    <row r="21" spans="1:9" ht="39" customHeight="1">
      <c r="A21" s="7" t="s">
        <v>738</v>
      </c>
      <c r="B21" s="13" t="s">
        <v>2520</v>
      </c>
      <c r="C21" s="13"/>
      <c r="D21" s="14" t="s">
        <v>1900</v>
      </c>
      <c r="E21" s="13" t="s">
        <v>3390</v>
      </c>
      <c r="F21" s="3" t="s">
        <v>5253</v>
      </c>
      <c r="G21" s="3" t="s">
        <v>2053</v>
      </c>
      <c r="H21" s="22">
        <v>29842.42</v>
      </c>
      <c r="I21" s="16" t="s">
        <v>5351</v>
      </c>
    </row>
    <row r="22" spans="1:9" ht="39" customHeight="1">
      <c r="A22" s="7" t="s">
        <v>4231</v>
      </c>
      <c r="B22" s="13" t="s">
        <v>4232</v>
      </c>
      <c r="C22" s="13"/>
      <c r="D22" s="14" t="s">
        <v>71</v>
      </c>
      <c r="E22" s="13" t="s">
        <v>1164</v>
      </c>
      <c r="F22" s="3" t="s">
        <v>5279</v>
      </c>
      <c r="G22" s="3" t="s">
        <v>5880</v>
      </c>
      <c r="H22" s="22">
        <v>111923.98</v>
      </c>
      <c r="I22" s="16" t="s">
        <v>2982</v>
      </c>
    </row>
    <row r="23" spans="1:9" s="24" customFormat="1" ht="39" customHeight="1">
      <c r="A23" s="3" t="s">
        <v>5820</v>
      </c>
      <c r="B23" s="13" t="s">
        <v>5821</v>
      </c>
      <c r="C23" s="13"/>
      <c r="D23" s="14" t="s">
        <v>1900</v>
      </c>
      <c r="E23" s="13"/>
      <c r="F23" s="3" t="s">
        <v>1623</v>
      </c>
      <c r="G23" s="3" t="s">
        <v>2053</v>
      </c>
      <c r="H23" s="22">
        <v>95684.69</v>
      </c>
      <c r="I23" s="16" t="s">
        <v>5979</v>
      </c>
    </row>
    <row r="24" spans="1:9" s="24" customFormat="1" ht="39" customHeight="1">
      <c r="A24" s="28" t="s">
        <v>832</v>
      </c>
      <c r="B24" s="13" t="s">
        <v>833</v>
      </c>
      <c r="C24" s="13"/>
      <c r="D24" s="14" t="s">
        <v>1900</v>
      </c>
      <c r="E24" s="13" t="s">
        <v>5666</v>
      </c>
      <c r="F24" s="3" t="s">
        <v>834</v>
      </c>
      <c r="G24" s="3" t="s">
        <v>3999</v>
      </c>
      <c r="H24" s="22">
        <v>79887.68</v>
      </c>
      <c r="I24" s="16" t="s">
        <v>835</v>
      </c>
    </row>
    <row r="25" spans="1:9" ht="39" customHeight="1">
      <c r="A25" s="7" t="s">
        <v>302</v>
      </c>
      <c r="B25" s="13" t="s">
        <v>5630</v>
      </c>
      <c r="C25" s="13"/>
      <c r="D25" s="14" t="s">
        <v>1900</v>
      </c>
      <c r="E25" s="13" t="s">
        <v>2444</v>
      </c>
      <c r="F25" s="3" t="s">
        <v>4654</v>
      </c>
      <c r="G25" s="3" t="s">
        <v>5880</v>
      </c>
      <c r="H25" s="22">
        <v>64075.25</v>
      </c>
      <c r="I25" s="16" t="s">
        <v>5979</v>
      </c>
    </row>
    <row r="26" spans="1:9" s="24" customFormat="1" ht="39" customHeight="1">
      <c r="A26" s="3" t="s">
        <v>293</v>
      </c>
      <c r="B26" s="13" t="s">
        <v>5630</v>
      </c>
      <c r="C26" s="13"/>
      <c r="D26" s="14" t="s">
        <v>1900</v>
      </c>
      <c r="E26" s="13" t="s">
        <v>2523</v>
      </c>
      <c r="F26" s="3" t="s">
        <v>4654</v>
      </c>
      <c r="G26" s="3" t="s">
        <v>5880</v>
      </c>
      <c r="H26" s="22">
        <v>65511.29</v>
      </c>
      <c r="I26" s="16" t="s">
        <v>5979</v>
      </c>
    </row>
    <row r="27" spans="1:9" s="24" customFormat="1" ht="39" customHeight="1">
      <c r="A27" s="3" t="s">
        <v>293</v>
      </c>
      <c r="B27" s="13" t="s">
        <v>5630</v>
      </c>
      <c r="C27" s="13"/>
      <c r="D27" s="14" t="s">
        <v>1900</v>
      </c>
      <c r="E27" s="13" t="s">
        <v>2523</v>
      </c>
      <c r="F27" s="3" t="s">
        <v>4654</v>
      </c>
      <c r="G27" s="3" t="s">
        <v>5880</v>
      </c>
      <c r="H27" s="22">
        <v>66376.81</v>
      </c>
      <c r="I27" s="16" t="s">
        <v>5979</v>
      </c>
    </row>
    <row r="28" spans="1:9" ht="39" customHeight="1">
      <c r="A28" s="7" t="s">
        <v>2872</v>
      </c>
      <c r="B28" s="13" t="s">
        <v>3802</v>
      </c>
      <c r="C28" s="13"/>
      <c r="D28" s="14" t="s">
        <v>1900</v>
      </c>
      <c r="E28" s="13" t="s">
        <v>5976</v>
      </c>
      <c r="F28" s="3" t="s">
        <v>4285</v>
      </c>
      <c r="G28" s="3" t="s">
        <v>5978</v>
      </c>
      <c r="H28" s="22">
        <v>68236.29</v>
      </c>
      <c r="I28" s="16" t="s">
        <v>2518</v>
      </c>
    </row>
    <row r="29" spans="1:9" ht="39" customHeight="1">
      <c r="A29" s="7" t="s">
        <v>774</v>
      </c>
      <c r="B29" s="13" t="s">
        <v>775</v>
      </c>
      <c r="C29" s="13"/>
      <c r="D29" s="14" t="s">
        <v>1900</v>
      </c>
      <c r="E29" s="13" t="s">
        <v>1901</v>
      </c>
      <c r="F29" s="3" t="s">
        <v>776</v>
      </c>
      <c r="G29" s="3" t="s">
        <v>1885</v>
      </c>
      <c r="H29" s="22">
        <v>98084.03</v>
      </c>
      <c r="I29" s="16" t="s">
        <v>2540</v>
      </c>
    </row>
    <row r="30" spans="1:9" ht="39" customHeight="1">
      <c r="A30" s="3" t="s">
        <v>3927</v>
      </c>
      <c r="B30" s="13" t="s">
        <v>3928</v>
      </c>
      <c r="C30" s="13"/>
      <c r="D30" s="14" t="s">
        <v>1900</v>
      </c>
      <c r="E30" s="13" t="s">
        <v>1164</v>
      </c>
      <c r="F30" s="3" t="s">
        <v>3929</v>
      </c>
      <c r="G30" s="3" t="s">
        <v>5880</v>
      </c>
      <c r="H30" s="22" t="s">
        <v>5176</v>
      </c>
      <c r="I30" s="16" t="s">
        <v>954</v>
      </c>
    </row>
    <row r="31" spans="1:9" s="24" customFormat="1" ht="39" customHeight="1">
      <c r="A31" s="3" t="s">
        <v>923</v>
      </c>
      <c r="B31" s="13" t="s">
        <v>924</v>
      </c>
      <c r="C31" s="13"/>
      <c r="D31" s="14" t="s">
        <v>1900</v>
      </c>
      <c r="E31" s="13" t="s">
        <v>3766</v>
      </c>
      <c r="F31" s="3" t="s">
        <v>925</v>
      </c>
      <c r="G31" s="3" t="s">
        <v>5668</v>
      </c>
      <c r="H31" s="22">
        <v>192642.55</v>
      </c>
      <c r="I31" s="16" t="s">
        <v>4757</v>
      </c>
    </row>
    <row r="32" spans="1:9" s="24" customFormat="1" ht="39" customHeight="1">
      <c r="A32" s="3" t="s">
        <v>3638</v>
      </c>
      <c r="B32" s="13" t="s">
        <v>3639</v>
      </c>
      <c r="C32" s="13"/>
      <c r="D32" s="13" t="s">
        <v>1900</v>
      </c>
      <c r="E32" s="13"/>
      <c r="F32" s="3" t="s">
        <v>1481</v>
      </c>
      <c r="G32" s="3" t="s">
        <v>1330</v>
      </c>
      <c r="H32" s="22">
        <v>230582.9</v>
      </c>
      <c r="I32" s="16" t="s">
        <v>758</v>
      </c>
    </row>
    <row r="33" spans="1:9" ht="39" customHeight="1">
      <c r="A33" s="7" t="s">
        <v>1798</v>
      </c>
      <c r="B33" s="13" t="s">
        <v>2784</v>
      </c>
      <c r="C33" s="13"/>
      <c r="D33" s="14" t="s">
        <v>1900</v>
      </c>
      <c r="E33" s="13" t="s">
        <v>3766</v>
      </c>
      <c r="F33" s="3" t="s">
        <v>2785</v>
      </c>
      <c r="G33" s="3" t="s">
        <v>5668</v>
      </c>
      <c r="H33" s="22">
        <v>33009.24</v>
      </c>
      <c r="I33" s="16" t="s">
        <v>2518</v>
      </c>
    </row>
    <row r="34" spans="1:9" s="24" customFormat="1" ht="39" customHeight="1">
      <c r="A34" s="3" t="s">
        <v>926</v>
      </c>
      <c r="B34" s="13" t="s">
        <v>927</v>
      </c>
      <c r="C34" s="13"/>
      <c r="D34" s="14" t="s">
        <v>1900</v>
      </c>
      <c r="E34" s="13" t="s">
        <v>2515</v>
      </c>
      <c r="F34" s="3" t="s">
        <v>928</v>
      </c>
      <c r="G34" s="3" t="s">
        <v>2517</v>
      </c>
      <c r="H34" s="22" t="s">
        <v>873</v>
      </c>
      <c r="I34" s="16" t="s">
        <v>872</v>
      </c>
    </row>
    <row r="35" spans="1:9" ht="39" customHeight="1">
      <c r="A35" s="7" t="s">
        <v>1898</v>
      </c>
      <c r="B35" s="13" t="s">
        <v>1899</v>
      </c>
      <c r="C35" s="13"/>
      <c r="D35" s="13" t="s">
        <v>1900</v>
      </c>
      <c r="E35" s="13" t="s">
        <v>1901</v>
      </c>
      <c r="F35" s="3" t="s">
        <v>1902</v>
      </c>
      <c r="G35" s="3" t="s">
        <v>3708</v>
      </c>
      <c r="H35" s="22">
        <v>64840.09</v>
      </c>
      <c r="I35" s="16" t="s">
        <v>2518</v>
      </c>
    </row>
    <row r="36" spans="1:9" ht="39" customHeight="1">
      <c r="A36" s="7" t="s">
        <v>673</v>
      </c>
      <c r="B36" s="13" t="s">
        <v>674</v>
      </c>
      <c r="C36" s="13"/>
      <c r="D36" s="14" t="s">
        <v>1900</v>
      </c>
      <c r="E36" s="13" t="s">
        <v>5666</v>
      </c>
      <c r="F36" s="3" t="s">
        <v>675</v>
      </c>
      <c r="G36" s="3" t="s">
        <v>3999</v>
      </c>
      <c r="H36" s="22">
        <v>71049.9</v>
      </c>
      <c r="I36" s="16" t="s">
        <v>3771</v>
      </c>
    </row>
    <row r="37" spans="2:9" s="24" customFormat="1" ht="12.75">
      <c r="B37" s="25"/>
      <c r="C37" s="25"/>
      <c r="D37" s="25"/>
      <c r="E37" s="25"/>
      <c r="H37" s="26"/>
      <c r="I37" s="27"/>
    </row>
    <row r="38" spans="2:9" s="24" customFormat="1" ht="12.75">
      <c r="B38" s="25"/>
      <c r="C38" s="25"/>
      <c r="D38" s="25"/>
      <c r="E38" s="25"/>
      <c r="H38" s="26"/>
      <c r="I38" s="27"/>
    </row>
    <row r="39" spans="2:9" s="24" customFormat="1" ht="12.75">
      <c r="B39" s="25"/>
      <c r="C39" s="25"/>
      <c r="D39" s="25"/>
      <c r="E39" s="25"/>
      <c r="H39" s="26"/>
      <c r="I39" s="27"/>
    </row>
    <row r="40" spans="2:9" s="24" customFormat="1" ht="12.75">
      <c r="B40" s="25"/>
      <c r="C40" s="25"/>
      <c r="D40" s="25"/>
      <c r="E40" s="25"/>
      <c r="H40" s="26"/>
      <c r="I40" s="27"/>
    </row>
    <row r="41" spans="1:9" ht="12.75">
      <c r="A41" s="24"/>
      <c r="B41" s="25"/>
      <c r="C41" s="25"/>
      <c r="D41" s="25"/>
      <c r="E41" s="25"/>
      <c r="F41" s="24"/>
      <c r="G41" s="24"/>
      <c r="H41" s="26"/>
      <c r="I41" s="27"/>
    </row>
    <row r="42" spans="1:9" ht="12.75">
      <c r="A42" s="24"/>
      <c r="B42" s="25"/>
      <c r="C42" s="25"/>
      <c r="D42" s="25"/>
      <c r="E42" s="25"/>
      <c r="F42" s="24"/>
      <c r="G42" s="24"/>
      <c r="H42" s="26"/>
      <c r="I42" s="27"/>
    </row>
    <row r="43" spans="1:9" ht="12.75">
      <c r="A43" s="24"/>
      <c r="B43" s="25"/>
      <c r="C43" s="25"/>
      <c r="D43" s="25"/>
      <c r="E43" s="25"/>
      <c r="F43" s="24"/>
      <c r="G43" s="24"/>
      <c r="H43" s="26"/>
      <c r="I43" s="27"/>
    </row>
    <row r="44" ht="12.75">
      <c r="I44" s="23"/>
    </row>
    <row r="45" ht="12.75">
      <c r="I45" s="23"/>
    </row>
    <row r="46" ht="12.75">
      <c r="I46" s="23"/>
    </row>
  </sheetData>
  <sheetProtection/>
  <mergeCells count="1">
    <mergeCell ref="F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0"/>
  <sheetViews>
    <sheetView zoomScalePageLayoutView="0" workbookViewId="0" topLeftCell="A112">
      <selection activeCell="A136" sqref="A136"/>
    </sheetView>
  </sheetViews>
  <sheetFormatPr defaultColWidth="9.140625" defaultRowHeight="12.75"/>
  <cols>
    <col min="1" max="1" width="20.28125" style="0" customWidth="1"/>
    <col min="3" max="3" width="8.57421875" style="0" customWidth="1"/>
    <col min="4" max="4" width="10.00390625" style="0" customWidth="1"/>
    <col min="5" max="5" width="9.57421875" style="0" customWidth="1"/>
    <col min="6" max="6" width="25.7109375" style="0" customWidth="1"/>
    <col min="7" max="7" width="10.7109375" style="0" customWidth="1"/>
    <col min="8" max="8" width="14.8515625" style="0" customWidth="1"/>
    <col min="9" max="9" width="3.8515625" style="0" hidden="1" customWidth="1"/>
    <col min="10" max="10" width="10.00390625" style="0" customWidth="1"/>
    <col min="11" max="11" width="10.140625" style="0" customWidth="1"/>
    <col min="13" max="13" width="9.00390625" style="0" customWidth="1"/>
  </cols>
  <sheetData>
    <row r="3" spans="1:13" ht="20.25">
      <c r="A3" s="155" t="s">
        <v>2789</v>
      </c>
      <c r="B3" s="155"/>
      <c r="C3" s="155"/>
      <c r="D3" s="155"/>
      <c r="E3" s="156" t="s">
        <v>7658</v>
      </c>
      <c r="F3" s="156"/>
      <c r="G3" s="156"/>
      <c r="H3" s="156"/>
      <c r="I3" s="156"/>
      <c r="J3" s="157" t="s">
        <v>2098</v>
      </c>
      <c r="K3" s="157"/>
      <c r="L3" s="138"/>
      <c r="M3" s="138"/>
    </row>
    <row r="4" spans="1:13" ht="15.75" customHeight="1">
      <c r="A4" s="156" t="s">
        <v>2790</v>
      </c>
      <c r="B4" s="156"/>
      <c r="C4" s="156"/>
      <c r="D4" s="156"/>
      <c r="E4" s="39"/>
      <c r="F4" s="39"/>
      <c r="G4" s="39"/>
      <c r="H4" s="39"/>
      <c r="I4" s="39"/>
      <c r="J4" s="158" t="s">
        <v>7654</v>
      </c>
      <c r="K4" s="158"/>
      <c r="L4" s="158"/>
      <c r="M4" s="158"/>
    </row>
    <row r="5" spans="1:13" ht="27" customHeight="1" thickBot="1">
      <c r="A5" s="160">
        <v>2014</v>
      </c>
      <c r="B5" s="160"/>
      <c r="C5" s="160"/>
      <c r="D5" s="160"/>
      <c r="E5" s="57"/>
      <c r="F5" s="150" t="s">
        <v>2884</v>
      </c>
      <c r="G5" s="150"/>
      <c r="H5" s="150"/>
      <c r="I5" s="63"/>
      <c r="J5" s="159"/>
      <c r="K5" s="159"/>
      <c r="L5" s="159"/>
      <c r="M5" s="159"/>
    </row>
    <row r="6" spans="1:13" ht="38.25">
      <c r="A6" s="103" t="s">
        <v>676</v>
      </c>
      <c r="B6" s="104" t="s">
        <v>2792</v>
      </c>
      <c r="C6" s="127" t="s">
        <v>7156</v>
      </c>
      <c r="D6" s="139" t="s">
        <v>2793</v>
      </c>
      <c r="E6" s="104" t="s">
        <v>2794</v>
      </c>
      <c r="F6" s="127" t="s">
        <v>2795</v>
      </c>
      <c r="G6" s="127" t="s">
        <v>5889</v>
      </c>
      <c r="H6" s="108" t="s">
        <v>1625</v>
      </c>
      <c r="I6" s="108" t="s">
        <v>6042</v>
      </c>
      <c r="J6" s="109" t="s">
        <v>2025</v>
      </c>
      <c r="K6" s="110" t="s">
        <v>5663</v>
      </c>
      <c r="L6" s="111" t="s">
        <v>2699</v>
      </c>
      <c r="M6" s="112" t="s">
        <v>2700</v>
      </c>
    </row>
    <row r="7" spans="1:13" ht="63.75">
      <c r="A7" s="41" t="s">
        <v>7659</v>
      </c>
      <c r="B7" s="59" t="s">
        <v>7660</v>
      </c>
      <c r="C7" s="7" t="s">
        <v>7661</v>
      </c>
      <c r="D7" s="100">
        <v>41648</v>
      </c>
      <c r="E7" s="59" t="s">
        <v>2474</v>
      </c>
      <c r="F7" s="41" t="s">
        <v>7662</v>
      </c>
      <c r="G7" s="41" t="s">
        <v>2319</v>
      </c>
      <c r="H7" s="66">
        <v>130319.54</v>
      </c>
      <c r="I7" s="66"/>
      <c r="J7" s="37" t="s">
        <v>7663</v>
      </c>
      <c r="K7" s="38" t="s">
        <v>7664</v>
      </c>
      <c r="L7" s="118">
        <v>106165</v>
      </c>
      <c r="M7" s="118"/>
    </row>
    <row r="8" spans="1:13" ht="38.25">
      <c r="A8" s="41" t="s">
        <v>7396</v>
      </c>
      <c r="B8" s="59" t="s">
        <v>7397</v>
      </c>
      <c r="C8" s="7" t="s">
        <v>7665</v>
      </c>
      <c r="D8" s="100">
        <v>41648</v>
      </c>
      <c r="E8" s="59" t="s">
        <v>1164</v>
      </c>
      <c r="F8" s="41" t="s">
        <v>7666</v>
      </c>
      <c r="G8" s="41" t="s">
        <v>197</v>
      </c>
      <c r="H8" s="66">
        <v>101080.96</v>
      </c>
      <c r="I8" s="66"/>
      <c r="J8" s="37" t="s">
        <v>7399</v>
      </c>
      <c r="K8" s="38" t="s">
        <v>7400</v>
      </c>
      <c r="L8" s="118" t="s">
        <v>2730</v>
      </c>
      <c r="M8" s="118"/>
    </row>
    <row r="9" spans="1:13" ht="63.75">
      <c r="A9" s="41" t="s">
        <v>7667</v>
      </c>
      <c r="B9" s="59" t="s">
        <v>7668</v>
      </c>
      <c r="C9" s="7" t="s">
        <v>7669</v>
      </c>
      <c r="D9" s="100">
        <v>41655</v>
      </c>
      <c r="E9" s="59" t="s">
        <v>1808</v>
      </c>
      <c r="F9" s="41" t="s">
        <v>7670</v>
      </c>
      <c r="G9" s="41" t="s">
        <v>2724</v>
      </c>
      <c r="H9" s="66">
        <v>228037.94</v>
      </c>
      <c r="I9" s="66"/>
      <c r="J9" s="37" t="s">
        <v>6175</v>
      </c>
      <c r="K9" s="38" t="s">
        <v>3868</v>
      </c>
      <c r="L9" s="118">
        <v>227484.72</v>
      </c>
      <c r="M9" s="118"/>
    </row>
    <row r="10" spans="1:13" ht="38.25">
      <c r="A10" s="41" t="s">
        <v>7671</v>
      </c>
      <c r="B10" s="59" t="s">
        <v>7672</v>
      </c>
      <c r="C10" s="7" t="s">
        <v>7673</v>
      </c>
      <c r="D10" s="100">
        <v>41655</v>
      </c>
      <c r="E10" s="59" t="s">
        <v>2474</v>
      </c>
      <c r="F10" s="41" t="s">
        <v>7674</v>
      </c>
      <c r="G10" s="41" t="s">
        <v>2319</v>
      </c>
      <c r="H10" s="66">
        <v>83827.17</v>
      </c>
      <c r="I10" s="66"/>
      <c r="J10" s="37" t="s">
        <v>6104</v>
      </c>
      <c r="K10" s="38" t="s">
        <v>6815</v>
      </c>
      <c r="L10" s="118"/>
      <c r="M10" s="118">
        <v>28427</v>
      </c>
    </row>
    <row r="11" spans="1:13" ht="51">
      <c r="A11" s="41" t="s">
        <v>7675</v>
      </c>
      <c r="B11" s="59" t="s">
        <v>7676</v>
      </c>
      <c r="C11" s="7" t="s">
        <v>7677</v>
      </c>
      <c r="D11" s="100">
        <v>41655</v>
      </c>
      <c r="E11" s="59" t="s">
        <v>3436</v>
      </c>
      <c r="F11" s="41" t="s">
        <v>7678</v>
      </c>
      <c r="G11" s="41" t="s">
        <v>1806</v>
      </c>
      <c r="H11" s="66">
        <v>191142.18</v>
      </c>
      <c r="I11" s="66"/>
      <c r="J11" s="37" t="s">
        <v>7679</v>
      </c>
      <c r="K11" s="38" t="s">
        <v>7680</v>
      </c>
      <c r="L11" s="118" t="s">
        <v>2730</v>
      </c>
      <c r="M11" s="118"/>
    </row>
    <row r="12" spans="1:13" ht="38.25">
      <c r="A12" s="41" t="s">
        <v>7681</v>
      </c>
      <c r="B12" s="59" t="s">
        <v>7682</v>
      </c>
      <c r="C12" s="7" t="s">
        <v>7683</v>
      </c>
      <c r="D12" s="100">
        <v>41655</v>
      </c>
      <c r="E12" s="59" t="s">
        <v>2515</v>
      </c>
      <c r="F12" s="41" t="s">
        <v>7684</v>
      </c>
      <c r="G12" s="41" t="s">
        <v>5880</v>
      </c>
      <c r="H12" s="66">
        <v>111613.94</v>
      </c>
      <c r="I12" s="66"/>
      <c r="J12" s="37" t="s">
        <v>7685</v>
      </c>
      <c r="K12" s="38" t="s">
        <v>7686</v>
      </c>
      <c r="L12" s="118" t="s">
        <v>2730</v>
      </c>
      <c r="M12" s="118"/>
    </row>
    <row r="13" spans="1:13" ht="63.75">
      <c r="A13" s="41" t="s">
        <v>7053</v>
      </c>
      <c r="B13" s="59" t="s">
        <v>7054</v>
      </c>
      <c r="C13" s="7" t="s">
        <v>7687</v>
      </c>
      <c r="D13" s="100">
        <v>41655</v>
      </c>
      <c r="E13" s="59" t="s">
        <v>5976</v>
      </c>
      <c r="F13" s="41" t="s">
        <v>7688</v>
      </c>
      <c r="G13" s="41" t="s">
        <v>4423</v>
      </c>
      <c r="H13" s="66">
        <v>77985.44</v>
      </c>
      <c r="I13" s="66"/>
      <c r="J13" s="37" t="s">
        <v>7056</v>
      </c>
      <c r="K13" s="38" t="s">
        <v>7689</v>
      </c>
      <c r="L13" s="118" t="s">
        <v>2730</v>
      </c>
      <c r="M13" s="118"/>
    </row>
    <row r="14" spans="1:13" ht="63.75">
      <c r="A14" s="41" t="s">
        <v>7690</v>
      </c>
      <c r="B14" s="59" t="s">
        <v>7691</v>
      </c>
      <c r="C14" s="7" t="s">
        <v>7692</v>
      </c>
      <c r="D14" s="100">
        <v>41662</v>
      </c>
      <c r="E14" s="59" t="s">
        <v>4052</v>
      </c>
      <c r="F14" s="41" t="s">
        <v>7693</v>
      </c>
      <c r="G14" s="41" t="s">
        <v>3999</v>
      </c>
      <c r="H14" s="66">
        <v>102596.66</v>
      </c>
      <c r="I14" s="66"/>
      <c r="J14" s="37" t="s">
        <v>2628</v>
      </c>
      <c r="K14" s="38" t="s">
        <v>3868</v>
      </c>
      <c r="L14" s="118"/>
      <c r="M14" s="118">
        <v>3907</v>
      </c>
    </row>
    <row r="15" spans="1:13" ht="63.75">
      <c r="A15" s="41" t="s">
        <v>7694</v>
      </c>
      <c r="B15" s="59" t="s">
        <v>7695</v>
      </c>
      <c r="C15" s="7" t="s">
        <v>7701</v>
      </c>
      <c r="D15" s="100">
        <v>41662</v>
      </c>
      <c r="E15" s="59" t="s">
        <v>1806</v>
      </c>
      <c r="F15" s="41" t="s">
        <v>7696</v>
      </c>
      <c r="G15" s="41" t="s">
        <v>1806</v>
      </c>
      <c r="H15" s="66">
        <v>70125.57</v>
      </c>
      <c r="I15" s="66"/>
      <c r="J15" s="37" t="s">
        <v>7697</v>
      </c>
      <c r="K15" s="38" t="s">
        <v>7664</v>
      </c>
      <c r="L15" s="118" t="s">
        <v>2730</v>
      </c>
      <c r="M15" s="118"/>
    </row>
    <row r="16" spans="1:13" ht="63.75">
      <c r="A16" s="41" t="s">
        <v>7698</v>
      </c>
      <c r="B16" s="59" t="s">
        <v>7699</v>
      </c>
      <c r="C16" s="7" t="s">
        <v>7700</v>
      </c>
      <c r="D16" s="100">
        <v>41662</v>
      </c>
      <c r="E16" s="59" t="s">
        <v>1808</v>
      </c>
      <c r="F16" s="41" t="s">
        <v>3727</v>
      </c>
      <c r="G16" s="41" t="s">
        <v>2724</v>
      </c>
      <c r="H16" s="66">
        <v>116014.47</v>
      </c>
      <c r="I16" s="66"/>
      <c r="J16" s="37" t="s">
        <v>3728</v>
      </c>
      <c r="K16" s="38" t="s">
        <v>7664</v>
      </c>
      <c r="L16" s="118" t="s">
        <v>2730</v>
      </c>
      <c r="M16" s="118"/>
    </row>
    <row r="17" spans="1:13" ht="63.75">
      <c r="A17" s="41" t="s">
        <v>7702</v>
      </c>
      <c r="B17" s="59" t="s">
        <v>7703</v>
      </c>
      <c r="C17" s="7" t="s">
        <v>7704</v>
      </c>
      <c r="D17" s="100">
        <v>41676</v>
      </c>
      <c r="E17" s="59" t="s">
        <v>4052</v>
      </c>
      <c r="F17" s="41" t="s">
        <v>7705</v>
      </c>
      <c r="G17" s="41" t="s">
        <v>3999</v>
      </c>
      <c r="H17" s="66">
        <v>102814.63</v>
      </c>
      <c r="I17" s="66"/>
      <c r="J17" s="37" t="s">
        <v>6104</v>
      </c>
      <c r="K17" s="38" t="s">
        <v>7664</v>
      </c>
      <c r="L17" s="118" t="s">
        <v>2730</v>
      </c>
      <c r="M17" s="118"/>
    </row>
    <row r="18" spans="1:13" ht="38.25">
      <c r="A18" s="41" t="s">
        <v>7706</v>
      </c>
      <c r="B18" s="59" t="s">
        <v>7707</v>
      </c>
      <c r="C18" s="7" t="s">
        <v>7708</v>
      </c>
      <c r="D18" s="100">
        <v>41676</v>
      </c>
      <c r="E18" s="59" t="s">
        <v>3435</v>
      </c>
      <c r="F18" s="41" t="s">
        <v>7709</v>
      </c>
      <c r="G18" s="41" t="s">
        <v>1885</v>
      </c>
      <c r="H18" s="66">
        <v>71359.78</v>
      </c>
      <c r="I18" s="66"/>
      <c r="J18" s="37" t="s">
        <v>7242</v>
      </c>
      <c r="K18" s="38" t="s">
        <v>6491</v>
      </c>
      <c r="L18" s="118">
        <v>72685.94</v>
      </c>
      <c r="M18" s="118"/>
    </row>
    <row r="19" spans="1:13" ht="38.25">
      <c r="A19" s="41" t="s">
        <v>7710</v>
      </c>
      <c r="B19" s="59" t="s">
        <v>7711</v>
      </c>
      <c r="C19" s="7" t="s">
        <v>7712</v>
      </c>
      <c r="D19" s="100">
        <v>41676</v>
      </c>
      <c r="E19" s="59" t="s">
        <v>2523</v>
      </c>
      <c r="F19" s="41" t="s">
        <v>7713</v>
      </c>
      <c r="G19" s="41" t="s">
        <v>5880</v>
      </c>
      <c r="H19" s="66">
        <v>128423.62</v>
      </c>
      <c r="I19" s="66"/>
      <c r="J19" s="37" t="s">
        <v>7714</v>
      </c>
      <c r="K19" s="38" t="s">
        <v>6491</v>
      </c>
      <c r="L19" s="118">
        <v>48647.25</v>
      </c>
      <c r="M19" s="118"/>
    </row>
    <row r="20" spans="1:13" ht="38.25">
      <c r="A20" s="41" t="s">
        <v>7637</v>
      </c>
      <c r="B20" s="59" t="s">
        <v>7638</v>
      </c>
      <c r="C20" s="7" t="s">
        <v>7715</v>
      </c>
      <c r="D20" s="100">
        <v>41683</v>
      </c>
      <c r="E20" s="59" t="s">
        <v>1218</v>
      </c>
      <c r="F20" s="41" t="s">
        <v>5314</v>
      </c>
      <c r="G20" s="41" t="s">
        <v>1806</v>
      </c>
      <c r="H20" s="66">
        <v>92699.72</v>
      </c>
      <c r="I20" s="66"/>
      <c r="J20" s="37" t="s">
        <v>7716</v>
      </c>
      <c r="K20" s="38" t="s">
        <v>7717</v>
      </c>
      <c r="L20" s="118">
        <v>45000</v>
      </c>
      <c r="M20" s="118"/>
    </row>
    <row r="21" spans="1:13" ht="38.25">
      <c r="A21" s="41" t="s">
        <v>7718</v>
      </c>
      <c r="B21" s="59" t="s">
        <v>7523</v>
      </c>
      <c r="C21" s="7" t="s">
        <v>7719</v>
      </c>
      <c r="D21" s="100">
        <v>41683</v>
      </c>
      <c r="E21" s="59" t="s">
        <v>2474</v>
      </c>
      <c r="F21" s="41" t="s">
        <v>7524</v>
      </c>
      <c r="G21" s="41" t="s">
        <v>2319</v>
      </c>
      <c r="H21" s="66">
        <v>77776.82</v>
      </c>
      <c r="I21" s="66"/>
      <c r="J21" s="37" t="s">
        <v>7720</v>
      </c>
      <c r="K21" s="38" t="s">
        <v>3872</v>
      </c>
      <c r="L21" s="118">
        <v>79278.12</v>
      </c>
      <c r="M21" s="118"/>
    </row>
    <row r="22" spans="1:13" ht="38.25">
      <c r="A22" s="41" t="s">
        <v>7721</v>
      </c>
      <c r="B22" s="59" t="s">
        <v>7651</v>
      </c>
      <c r="C22" s="7" t="s">
        <v>7722</v>
      </c>
      <c r="D22" s="100">
        <v>41683</v>
      </c>
      <c r="E22" s="59" t="s">
        <v>2523</v>
      </c>
      <c r="F22" s="41" t="s">
        <v>7652</v>
      </c>
      <c r="G22" s="41" t="s">
        <v>5880</v>
      </c>
      <c r="H22" s="66">
        <v>139995.82</v>
      </c>
      <c r="I22" s="66"/>
      <c r="J22" s="37" t="s">
        <v>6237</v>
      </c>
      <c r="K22" s="38" t="s">
        <v>3872</v>
      </c>
      <c r="L22" s="118">
        <v>112249.47</v>
      </c>
      <c r="M22" s="118"/>
    </row>
    <row r="23" spans="1:13" ht="38.25">
      <c r="A23" s="41" t="s">
        <v>7723</v>
      </c>
      <c r="B23" s="59" t="s">
        <v>7724</v>
      </c>
      <c r="C23" s="7" t="s">
        <v>7725</v>
      </c>
      <c r="D23" s="100">
        <v>41683</v>
      </c>
      <c r="E23" s="59" t="s">
        <v>2474</v>
      </c>
      <c r="F23" s="41" t="s">
        <v>7726</v>
      </c>
      <c r="G23" s="41" t="s">
        <v>2319</v>
      </c>
      <c r="H23" s="66">
        <v>135652.74</v>
      </c>
      <c r="I23" s="66"/>
      <c r="J23" s="37" t="s">
        <v>7727</v>
      </c>
      <c r="K23" s="38" t="s">
        <v>3872</v>
      </c>
      <c r="L23" s="118">
        <v>83151.09</v>
      </c>
      <c r="M23" s="118"/>
    </row>
    <row r="24" spans="1:13" ht="63.75">
      <c r="A24" s="41" t="s">
        <v>7728</v>
      </c>
      <c r="B24" s="59" t="s">
        <v>7729</v>
      </c>
      <c r="C24" s="7" t="s">
        <v>7730</v>
      </c>
      <c r="D24" s="100">
        <v>41683</v>
      </c>
      <c r="E24" s="59" t="s">
        <v>2474</v>
      </c>
      <c r="F24" s="41" t="s">
        <v>7731</v>
      </c>
      <c r="G24" s="41" t="s">
        <v>2319</v>
      </c>
      <c r="H24" s="66">
        <v>82156.02</v>
      </c>
      <c r="I24" s="66"/>
      <c r="J24" s="37" t="s">
        <v>6175</v>
      </c>
      <c r="K24" s="38" t="s">
        <v>3868</v>
      </c>
      <c r="L24" s="118">
        <v>143818.43</v>
      </c>
      <c r="M24" s="118"/>
    </row>
    <row r="25" spans="1:13" ht="38.25">
      <c r="A25" s="41" t="s">
        <v>7732</v>
      </c>
      <c r="B25" s="59" t="s">
        <v>7733</v>
      </c>
      <c r="C25" s="7" t="s">
        <v>7734</v>
      </c>
      <c r="D25" s="100">
        <v>41683</v>
      </c>
      <c r="E25" s="59" t="s">
        <v>2474</v>
      </c>
      <c r="F25" s="41" t="s">
        <v>7735</v>
      </c>
      <c r="G25" s="41" t="s">
        <v>2319</v>
      </c>
      <c r="H25" s="66">
        <v>75995.55</v>
      </c>
      <c r="I25" s="66"/>
      <c r="J25" s="37" t="s">
        <v>6544</v>
      </c>
      <c r="K25" s="38" t="s">
        <v>3872</v>
      </c>
      <c r="L25" s="118" t="s">
        <v>2730</v>
      </c>
      <c r="M25" s="118"/>
    </row>
    <row r="26" spans="1:13" ht="63.75">
      <c r="A26" s="41" t="s">
        <v>7736</v>
      </c>
      <c r="B26" s="59" t="s">
        <v>7737</v>
      </c>
      <c r="C26" s="7" t="s">
        <v>7738</v>
      </c>
      <c r="D26" s="100">
        <v>41690</v>
      </c>
      <c r="E26" s="59" t="s">
        <v>1806</v>
      </c>
      <c r="F26" s="41" t="s">
        <v>7739</v>
      </c>
      <c r="G26" s="41" t="s">
        <v>1806</v>
      </c>
      <c r="H26" s="66">
        <v>337227.64</v>
      </c>
      <c r="I26" s="66"/>
      <c r="J26" s="37" t="s">
        <v>7714</v>
      </c>
      <c r="K26" s="38" t="s">
        <v>7664</v>
      </c>
      <c r="L26" s="118">
        <v>332421</v>
      </c>
      <c r="M26" s="118"/>
    </row>
    <row r="27" spans="1:13" ht="38.25">
      <c r="A27" s="41" t="s">
        <v>7740</v>
      </c>
      <c r="B27" s="59" t="s">
        <v>7266</v>
      </c>
      <c r="C27" s="7" t="s">
        <v>7741</v>
      </c>
      <c r="D27" s="100">
        <v>41690</v>
      </c>
      <c r="E27" s="59" t="s">
        <v>2474</v>
      </c>
      <c r="F27" s="41" t="s">
        <v>7742</v>
      </c>
      <c r="G27" s="41" t="s">
        <v>2319</v>
      </c>
      <c r="H27" s="66">
        <v>231926.7</v>
      </c>
      <c r="I27" s="66"/>
      <c r="J27" s="37" t="s">
        <v>6175</v>
      </c>
      <c r="K27" s="38" t="s">
        <v>6491</v>
      </c>
      <c r="L27" s="118">
        <v>138303.5</v>
      </c>
      <c r="M27" s="118"/>
    </row>
    <row r="28" spans="1:13" ht="51">
      <c r="A28" s="41" t="s">
        <v>6718</v>
      </c>
      <c r="B28" s="59" t="s">
        <v>6719</v>
      </c>
      <c r="C28" s="7" t="s">
        <v>7743</v>
      </c>
      <c r="D28" s="100">
        <v>41690</v>
      </c>
      <c r="E28" s="59" t="s">
        <v>5976</v>
      </c>
      <c r="F28" s="41" t="s">
        <v>808</v>
      </c>
      <c r="G28" s="41" t="s">
        <v>4423</v>
      </c>
      <c r="H28" s="66">
        <v>144283.44</v>
      </c>
      <c r="I28" s="66"/>
      <c r="J28" s="37" t="s">
        <v>1502</v>
      </c>
      <c r="K28" s="38" t="s">
        <v>7744</v>
      </c>
      <c r="L28" s="118" t="s">
        <v>2730</v>
      </c>
      <c r="M28" s="118"/>
    </row>
    <row r="29" spans="1:13" ht="38.25">
      <c r="A29" s="41" t="s">
        <v>7745</v>
      </c>
      <c r="B29" s="59" t="s">
        <v>7746</v>
      </c>
      <c r="C29" s="7" t="s">
        <v>7747</v>
      </c>
      <c r="D29" s="100">
        <v>41690</v>
      </c>
      <c r="E29" s="59" t="s">
        <v>2523</v>
      </c>
      <c r="F29" s="41" t="s">
        <v>7748</v>
      </c>
      <c r="G29" s="41" t="s">
        <v>2319</v>
      </c>
      <c r="H29" s="66">
        <v>135779.21</v>
      </c>
      <c r="I29" s="66"/>
      <c r="J29" s="37" t="s">
        <v>3889</v>
      </c>
      <c r="K29" s="38" t="s">
        <v>7749</v>
      </c>
      <c r="L29" s="118">
        <v>86000</v>
      </c>
      <c r="M29" s="118"/>
    </row>
    <row r="30" spans="1:13" ht="38.25">
      <c r="A30" s="41" t="s">
        <v>7598</v>
      </c>
      <c r="B30" s="59" t="s">
        <v>7599</v>
      </c>
      <c r="C30" s="7" t="s">
        <v>7750</v>
      </c>
      <c r="D30" s="100">
        <v>41690</v>
      </c>
      <c r="E30" s="59" t="s">
        <v>1164</v>
      </c>
      <c r="F30" s="41" t="s">
        <v>4811</v>
      </c>
      <c r="G30" s="41" t="s">
        <v>1806</v>
      </c>
      <c r="H30" s="66">
        <v>69837.43</v>
      </c>
      <c r="I30" s="66"/>
      <c r="J30" s="37" t="s">
        <v>3889</v>
      </c>
      <c r="K30" s="38" t="s">
        <v>6491</v>
      </c>
      <c r="L30" s="118" t="s">
        <v>2730</v>
      </c>
      <c r="M30" s="118"/>
    </row>
    <row r="31" spans="1:13" ht="38.25">
      <c r="A31" s="41" t="s">
        <v>7751</v>
      </c>
      <c r="B31" s="59" t="s">
        <v>7555</v>
      </c>
      <c r="C31" s="7" t="s">
        <v>7752</v>
      </c>
      <c r="D31" s="100">
        <v>41690</v>
      </c>
      <c r="E31" s="59" t="s">
        <v>3436</v>
      </c>
      <c r="F31" s="41" t="s">
        <v>7556</v>
      </c>
      <c r="G31" s="41" t="s">
        <v>1806</v>
      </c>
      <c r="H31" s="66">
        <v>302648.86</v>
      </c>
      <c r="I31" s="66"/>
      <c r="J31" s="37" t="s">
        <v>3889</v>
      </c>
      <c r="K31" s="38" t="s">
        <v>6491</v>
      </c>
      <c r="L31" s="118">
        <v>189618</v>
      </c>
      <c r="M31" s="118"/>
    </row>
    <row r="32" spans="1:13" ht="63.75">
      <c r="A32" s="41" t="s">
        <v>7753</v>
      </c>
      <c r="B32" s="59" t="s">
        <v>7754</v>
      </c>
      <c r="C32" s="7" t="s">
        <v>7755</v>
      </c>
      <c r="D32" s="100">
        <v>41690</v>
      </c>
      <c r="E32" s="59" t="s">
        <v>1806</v>
      </c>
      <c r="F32" s="41" t="s">
        <v>7756</v>
      </c>
      <c r="G32" s="41" t="s">
        <v>1806</v>
      </c>
      <c r="H32" s="66">
        <v>74598.61</v>
      </c>
      <c r="I32" s="66"/>
      <c r="J32" s="37" t="s">
        <v>3889</v>
      </c>
      <c r="K32" s="38" t="s">
        <v>7689</v>
      </c>
      <c r="L32" s="118">
        <v>66501</v>
      </c>
      <c r="M32" s="118"/>
    </row>
    <row r="33" spans="1:13" ht="51">
      <c r="A33" s="41" t="s">
        <v>7757</v>
      </c>
      <c r="B33" s="59" t="s">
        <v>7758</v>
      </c>
      <c r="C33" s="7" t="s">
        <v>7759</v>
      </c>
      <c r="D33" s="100">
        <v>41711</v>
      </c>
      <c r="E33" s="59" t="s">
        <v>5976</v>
      </c>
      <c r="F33" s="41" t="s">
        <v>7760</v>
      </c>
      <c r="G33" s="41" t="s">
        <v>4423</v>
      </c>
      <c r="H33" s="66">
        <v>76342.95</v>
      </c>
      <c r="I33" s="66"/>
      <c r="J33" s="37" t="s">
        <v>3889</v>
      </c>
      <c r="K33" s="38" t="s">
        <v>7761</v>
      </c>
      <c r="L33" s="118" t="s">
        <v>2730</v>
      </c>
      <c r="M33" s="118"/>
    </row>
    <row r="34" spans="1:13" ht="51">
      <c r="A34" s="41" t="s">
        <v>6247</v>
      </c>
      <c r="B34" s="59" t="s">
        <v>7762</v>
      </c>
      <c r="C34" s="7" t="s">
        <v>7763</v>
      </c>
      <c r="D34" s="100">
        <v>41711</v>
      </c>
      <c r="E34" s="59" t="s">
        <v>1806</v>
      </c>
      <c r="F34" s="41" t="s">
        <v>7764</v>
      </c>
      <c r="G34" s="41" t="s">
        <v>1806</v>
      </c>
      <c r="H34" s="66">
        <v>121186.21</v>
      </c>
      <c r="I34" s="66"/>
      <c r="J34" s="37" t="s">
        <v>3889</v>
      </c>
      <c r="K34" s="38" t="s">
        <v>2801</v>
      </c>
      <c r="L34" s="118" t="s">
        <v>2730</v>
      </c>
      <c r="M34" s="118"/>
    </row>
    <row r="35" spans="1:13" ht="51">
      <c r="A35" s="41" t="s">
        <v>7489</v>
      </c>
      <c r="B35" s="59" t="s">
        <v>7765</v>
      </c>
      <c r="C35" s="7" t="s">
        <v>7766</v>
      </c>
      <c r="D35" s="100">
        <v>41711</v>
      </c>
      <c r="E35" s="59" t="s">
        <v>2474</v>
      </c>
      <c r="F35" s="41" t="s">
        <v>7491</v>
      </c>
      <c r="G35" s="41" t="s">
        <v>2319</v>
      </c>
      <c r="H35" s="66">
        <v>165902.52</v>
      </c>
      <c r="I35" s="66"/>
      <c r="J35" s="37" t="s">
        <v>7767</v>
      </c>
      <c r="K35" s="38" t="s">
        <v>7744</v>
      </c>
      <c r="L35" s="118">
        <v>176691.67</v>
      </c>
      <c r="M35" s="118"/>
    </row>
    <row r="36" spans="1:13" ht="38.25">
      <c r="A36" s="41" t="s">
        <v>7768</v>
      </c>
      <c r="B36" s="59" t="s">
        <v>7769</v>
      </c>
      <c r="C36" s="7" t="s">
        <v>7770</v>
      </c>
      <c r="D36" s="100">
        <v>41711</v>
      </c>
      <c r="E36" s="59" t="s">
        <v>1808</v>
      </c>
      <c r="F36" s="41" t="s">
        <v>7771</v>
      </c>
      <c r="G36" s="41" t="s">
        <v>3001</v>
      </c>
      <c r="H36" s="66">
        <v>58988.91</v>
      </c>
      <c r="I36" s="66"/>
      <c r="J36" s="37" t="s">
        <v>6317</v>
      </c>
      <c r="K36" s="38" t="s">
        <v>7717</v>
      </c>
      <c r="L36" s="118">
        <v>72329.93</v>
      </c>
      <c r="M36" s="118"/>
    </row>
    <row r="37" spans="1:13" ht="38.25">
      <c r="A37" s="41" t="s">
        <v>7557</v>
      </c>
      <c r="B37" s="59" t="s">
        <v>7558</v>
      </c>
      <c r="C37" s="7" t="s">
        <v>7772</v>
      </c>
      <c r="D37" s="100">
        <v>41725</v>
      </c>
      <c r="E37" s="59" t="s">
        <v>1218</v>
      </c>
      <c r="F37" s="41" t="s">
        <v>7559</v>
      </c>
      <c r="G37" s="41" t="s">
        <v>1806</v>
      </c>
      <c r="H37" s="66">
        <v>236306.2</v>
      </c>
      <c r="I37" s="66"/>
      <c r="J37" s="37" t="s">
        <v>3889</v>
      </c>
      <c r="K37" s="38" t="s">
        <v>6815</v>
      </c>
      <c r="L37" s="118">
        <v>233417.26</v>
      </c>
      <c r="M37" s="118"/>
    </row>
    <row r="38" spans="1:13" ht="63.75">
      <c r="A38" s="41" t="s">
        <v>7588</v>
      </c>
      <c r="B38" s="59" t="s">
        <v>7589</v>
      </c>
      <c r="C38" s="7" t="s">
        <v>7773</v>
      </c>
      <c r="D38" s="100">
        <v>41725</v>
      </c>
      <c r="E38" s="59" t="s">
        <v>4052</v>
      </c>
      <c r="F38" s="41" t="s">
        <v>7590</v>
      </c>
      <c r="G38" s="41" t="s">
        <v>3999</v>
      </c>
      <c r="H38" s="66">
        <v>162165.99</v>
      </c>
      <c r="I38" s="66"/>
      <c r="J38" s="37" t="s">
        <v>7591</v>
      </c>
      <c r="K38" s="38" t="s">
        <v>7664</v>
      </c>
      <c r="L38" s="118" t="s">
        <v>2730</v>
      </c>
      <c r="M38" s="118"/>
    </row>
    <row r="39" spans="1:13" ht="38.25">
      <c r="A39" s="41" t="s">
        <v>7774</v>
      </c>
      <c r="B39" s="59" t="s">
        <v>7775</v>
      </c>
      <c r="C39" s="7" t="s">
        <v>7776</v>
      </c>
      <c r="D39" s="100">
        <v>41725</v>
      </c>
      <c r="E39" s="59" t="s">
        <v>4052</v>
      </c>
      <c r="F39" s="41" t="s">
        <v>7777</v>
      </c>
      <c r="G39" s="41" t="s">
        <v>3999</v>
      </c>
      <c r="H39" s="66">
        <v>222199.34</v>
      </c>
      <c r="I39" s="66"/>
      <c r="J39" s="37" t="s">
        <v>6642</v>
      </c>
      <c r="K39" s="38" t="s">
        <v>6815</v>
      </c>
      <c r="L39" s="118">
        <v>102200</v>
      </c>
      <c r="M39" s="118"/>
    </row>
    <row r="40" spans="1:13" ht="63.75">
      <c r="A40" s="41" t="s">
        <v>6980</v>
      </c>
      <c r="B40" s="59" t="s">
        <v>6981</v>
      </c>
      <c r="C40" s="7" t="s">
        <v>7778</v>
      </c>
      <c r="D40" s="100">
        <v>41725</v>
      </c>
      <c r="E40" s="59" t="s">
        <v>2474</v>
      </c>
      <c r="F40" s="41" t="s">
        <v>7779</v>
      </c>
      <c r="G40" s="41" t="s">
        <v>2319</v>
      </c>
      <c r="H40" s="66">
        <v>99423.91</v>
      </c>
      <c r="I40" s="66"/>
      <c r="J40" s="37" t="s">
        <v>4013</v>
      </c>
      <c r="K40" s="38" t="s">
        <v>7689</v>
      </c>
      <c r="L40" s="118">
        <v>25200</v>
      </c>
      <c r="M40" s="118"/>
    </row>
    <row r="41" spans="1:13" ht="63.75">
      <c r="A41" s="41" t="s">
        <v>7780</v>
      </c>
      <c r="B41" s="59" t="s">
        <v>7781</v>
      </c>
      <c r="C41" s="7" t="s">
        <v>7782</v>
      </c>
      <c r="D41" s="100">
        <v>41725</v>
      </c>
      <c r="E41" s="59" t="s">
        <v>2475</v>
      </c>
      <c r="F41" s="41" t="s">
        <v>7783</v>
      </c>
      <c r="G41" s="41" t="s">
        <v>3084</v>
      </c>
      <c r="H41" s="66">
        <v>81437.64</v>
      </c>
      <c r="I41" s="66"/>
      <c r="J41" s="37" t="s">
        <v>2628</v>
      </c>
      <c r="K41" s="38" t="s">
        <v>3868</v>
      </c>
      <c r="L41" s="118">
        <v>34790</v>
      </c>
      <c r="M41" s="118"/>
    </row>
    <row r="42" spans="1:13" ht="63.75">
      <c r="A42" s="41" t="s">
        <v>7784</v>
      </c>
      <c r="B42" s="59" t="s">
        <v>7785</v>
      </c>
      <c r="C42" s="7" t="s">
        <v>7786</v>
      </c>
      <c r="D42" s="100">
        <v>41725</v>
      </c>
      <c r="E42" s="59" t="s">
        <v>1218</v>
      </c>
      <c r="F42" s="41" t="s">
        <v>7787</v>
      </c>
      <c r="G42" s="41" t="s">
        <v>74</v>
      </c>
      <c r="H42" s="66">
        <v>96853.4</v>
      </c>
      <c r="I42" s="66"/>
      <c r="J42" s="37" t="s">
        <v>7788</v>
      </c>
      <c r="K42" s="38" t="s">
        <v>7664</v>
      </c>
      <c r="L42" s="118"/>
      <c r="M42" s="118">
        <v>18305</v>
      </c>
    </row>
    <row r="43" spans="1:13" ht="51">
      <c r="A43" s="41" t="s">
        <v>7789</v>
      </c>
      <c r="B43" s="59" t="s">
        <v>7790</v>
      </c>
      <c r="C43" s="7" t="s">
        <v>7791</v>
      </c>
      <c r="D43" s="100">
        <v>41725</v>
      </c>
      <c r="E43" s="59" t="s">
        <v>2523</v>
      </c>
      <c r="F43" s="41" t="s">
        <v>7792</v>
      </c>
      <c r="G43" s="41" t="s">
        <v>5880</v>
      </c>
      <c r="H43" s="66">
        <v>42317.63</v>
      </c>
      <c r="I43" s="66"/>
      <c r="J43" s="37" t="s">
        <v>6111</v>
      </c>
      <c r="K43" s="38" t="s">
        <v>7793</v>
      </c>
      <c r="L43" s="118"/>
      <c r="M43" s="118">
        <v>44735</v>
      </c>
    </row>
    <row r="44" spans="1:13" ht="63.75">
      <c r="A44" s="41" t="s">
        <v>7794</v>
      </c>
      <c r="B44" s="59" t="s">
        <v>7795</v>
      </c>
      <c r="C44" s="7" t="s">
        <v>7796</v>
      </c>
      <c r="D44" s="100">
        <v>41725</v>
      </c>
      <c r="E44" s="59" t="s">
        <v>2474</v>
      </c>
      <c r="F44" s="41" t="s">
        <v>7797</v>
      </c>
      <c r="G44" s="41" t="s">
        <v>2319</v>
      </c>
      <c r="H44" s="66">
        <v>79663.59</v>
      </c>
      <c r="I44" s="66"/>
      <c r="J44" s="37" t="s">
        <v>7234</v>
      </c>
      <c r="K44" s="38" t="s">
        <v>7664</v>
      </c>
      <c r="L44" s="118">
        <v>84509.42</v>
      </c>
      <c r="M44" s="118"/>
    </row>
    <row r="45" spans="1:13" ht="63.75">
      <c r="A45" s="41" t="s">
        <v>7798</v>
      </c>
      <c r="B45" s="59" t="s">
        <v>7799</v>
      </c>
      <c r="C45" s="7" t="s">
        <v>7800</v>
      </c>
      <c r="D45" s="100">
        <v>41725</v>
      </c>
      <c r="E45" s="59" t="s">
        <v>3436</v>
      </c>
      <c r="F45" s="41" t="s">
        <v>7801</v>
      </c>
      <c r="G45" s="41" t="s">
        <v>1806</v>
      </c>
      <c r="H45" s="66"/>
      <c r="I45" s="66"/>
      <c r="J45" s="37" t="s">
        <v>6544</v>
      </c>
      <c r="K45" s="38" t="s">
        <v>7664</v>
      </c>
      <c r="L45" s="118" t="s">
        <v>2730</v>
      </c>
      <c r="M45" s="118"/>
    </row>
    <row r="46" spans="1:13" ht="63.75">
      <c r="A46" s="41" t="s">
        <v>7802</v>
      </c>
      <c r="B46" s="59" t="s">
        <v>7695</v>
      </c>
      <c r="C46" s="7" t="s">
        <v>7803</v>
      </c>
      <c r="D46" s="100">
        <v>41739</v>
      </c>
      <c r="E46" s="59" t="s">
        <v>1806</v>
      </c>
      <c r="F46" s="41" t="s">
        <v>7696</v>
      </c>
      <c r="G46" s="41" t="s">
        <v>1806</v>
      </c>
      <c r="H46" s="66">
        <v>71158.49</v>
      </c>
      <c r="I46" s="66"/>
      <c r="J46" s="37" t="s">
        <v>2628</v>
      </c>
      <c r="K46" s="38" t="s">
        <v>7664</v>
      </c>
      <c r="L46" s="118"/>
      <c r="M46" s="118">
        <v>26500</v>
      </c>
    </row>
    <row r="47" spans="1:13" ht="38.25">
      <c r="A47" s="41" t="s">
        <v>7804</v>
      </c>
      <c r="B47" s="59" t="s">
        <v>7805</v>
      </c>
      <c r="C47" s="7" t="s">
        <v>7806</v>
      </c>
      <c r="D47" s="100">
        <v>41739</v>
      </c>
      <c r="E47" s="59" t="s">
        <v>3436</v>
      </c>
      <c r="F47" s="41" t="s">
        <v>7807</v>
      </c>
      <c r="G47" s="41" t="s">
        <v>1806</v>
      </c>
      <c r="H47" s="66">
        <v>68614.64</v>
      </c>
      <c r="I47" s="66"/>
      <c r="J47" s="37" t="s">
        <v>6544</v>
      </c>
      <c r="K47" s="38" t="s">
        <v>6491</v>
      </c>
      <c r="L47" s="118">
        <v>69867.86</v>
      </c>
      <c r="M47" s="118"/>
    </row>
    <row r="48" spans="1:13" ht="51">
      <c r="A48" s="41" t="s">
        <v>7808</v>
      </c>
      <c r="B48" s="59" t="s">
        <v>7809</v>
      </c>
      <c r="C48" s="7" t="s">
        <v>7810</v>
      </c>
      <c r="D48" s="100">
        <v>41739</v>
      </c>
      <c r="E48" s="59" t="s">
        <v>5976</v>
      </c>
      <c r="F48" s="41" t="s">
        <v>7811</v>
      </c>
      <c r="G48" s="41" t="s">
        <v>4423</v>
      </c>
      <c r="H48" s="66">
        <v>61317.3</v>
      </c>
      <c r="I48" s="66"/>
      <c r="J48" s="37" t="s">
        <v>6141</v>
      </c>
      <c r="K48" s="38" t="s">
        <v>7744</v>
      </c>
      <c r="L48" s="118">
        <v>52504.02</v>
      </c>
      <c r="M48" s="118"/>
    </row>
    <row r="49" spans="1:13" ht="38.25">
      <c r="A49" s="41" t="s">
        <v>7812</v>
      </c>
      <c r="B49" s="59" t="s">
        <v>7813</v>
      </c>
      <c r="C49" s="7" t="s">
        <v>7814</v>
      </c>
      <c r="D49" s="100">
        <v>41739</v>
      </c>
      <c r="E49" s="59" t="s">
        <v>5976</v>
      </c>
      <c r="F49" s="41" t="s">
        <v>7815</v>
      </c>
      <c r="G49" s="41" t="s">
        <v>4423</v>
      </c>
      <c r="H49" s="66">
        <v>60973.19</v>
      </c>
      <c r="I49" s="66"/>
      <c r="J49" s="37" t="s">
        <v>6544</v>
      </c>
      <c r="K49" s="38" t="s">
        <v>3872</v>
      </c>
      <c r="L49" s="118" t="s">
        <v>2730</v>
      </c>
      <c r="M49" s="118"/>
    </row>
    <row r="50" spans="1:13" ht="38.25">
      <c r="A50" s="41" t="s">
        <v>7816</v>
      </c>
      <c r="B50" s="59" t="s">
        <v>7817</v>
      </c>
      <c r="C50" s="7" t="s">
        <v>7818</v>
      </c>
      <c r="D50" s="100">
        <v>41739</v>
      </c>
      <c r="E50" s="59" t="s">
        <v>1218</v>
      </c>
      <c r="F50" s="41" t="s">
        <v>7819</v>
      </c>
      <c r="G50" s="41" t="s">
        <v>1806</v>
      </c>
      <c r="H50" s="66">
        <v>61409.89</v>
      </c>
      <c r="I50" s="66"/>
      <c r="J50" s="37" t="s">
        <v>6544</v>
      </c>
      <c r="K50" s="38" t="s">
        <v>3872</v>
      </c>
      <c r="L50" s="118" t="s">
        <v>2730</v>
      </c>
      <c r="M50" s="118"/>
    </row>
    <row r="51" spans="1:13" ht="63.75">
      <c r="A51" s="41" t="s">
        <v>7820</v>
      </c>
      <c r="B51" s="59" t="s">
        <v>7821</v>
      </c>
      <c r="C51" s="7" t="s">
        <v>7822</v>
      </c>
      <c r="D51" s="100">
        <v>41746</v>
      </c>
      <c r="E51" s="59" t="s">
        <v>2474</v>
      </c>
      <c r="F51" s="41" t="s">
        <v>7823</v>
      </c>
      <c r="G51" s="41" t="s">
        <v>2319</v>
      </c>
      <c r="H51" s="66">
        <v>96666.78</v>
      </c>
      <c r="I51" s="66"/>
      <c r="J51" s="37" t="s">
        <v>3889</v>
      </c>
      <c r="K51" s="38" t="s">
        <v>7664</v>
      </c>
      <c r="L51" s="118">
        <v>80182.67</v>
      </c>
      <c r="M51" s="118"/>
    </row>
    <row r="52" spans="1:13" ht="63.75">
      <c r="A52" s="41" t="s">
        <v>7824</v>
      </c>
      <c r="B52" s="59" t="s">
        <v>7825</v>
      </c>
      <c r="C52" s="7" t="s">
        <v>7826</v>
      </c>
      <c r="D52" s="100">
        <v>41746</v>
      </c>
      <c r="E52" s="59" t="s">
        <v>2474</v>
      </c>
      <c r="F52" s="41" t="s">
        <v>7827</v>
      </c>
      <c r="G52" s="41" t="s">
        <v>2319</v>
      </c>
      <c r="H52" s="66">
        <v>150074.51</v>
      </c>
      <c r="I52" s="66"/>
      <c r="J52" s="37" t="s">
        <v>6544</v>
      </c>
      <c r="K52" s="38" t="s">
        <v>7664</v>
      </c>
      <c r="L52" s="118">
        <v>102000</v>
      </c>
      <c r="M52" s="118"/>
    </row>
    <row r="53" spans="1:13" ht="38.25">
      <c r="A53" s="41" t="s">
        <v>7396</v>
      </c>
      <c r="B53" s="59" t="s">
        <v>7397</v>
      </c>
      <c r="C53" s="7" t="s">
        <v>7828</v>
      </c>
      <c r="D53" s="100">
        <v>41746</v>
      </c>
      <c r="E53" s="59" t="s">
        <v>1164</v>
      </c>
      <c r="F53" s="41" t="s">
        <v>7666</v>
      </c>
      <c r="G53" s="41" t="s">
        <v>197</v>
      </c>
      <c r="H53" s="66">
        <v>103119.36</v>
      </c>
      <c r="I53" s="66"/>
      <c r="J53" s="37" t="s">
        <v>7399</v>
      </c>
      <c r="K53" s="38" t="s">
        <v>7400</v>
      </c>
      <c r="L53" s="118" t="s">
        <v>2730</v>
      </c>
      <c r="M53" s="118"/>
    </row>
    <row r="54" spans="1:13" ht="63.75">
      <c r="A54" s="41" t="s">
        <v>7053</v>
      </c>
      <c r="B54" s="59" t="s">
        <v>7054</v>
      </c>
      <c r="C54" s="7" t="s">
        <v>7829</v>
      </c>
      <c r="D54" s="100">
        <v>41746</v>
      </c>
      <c r="E54" s="59" t="s">
        <v>5976</v>
      </c>
      <c r="F54" s="41" t="s">
        <v>7830</v>
      </c>
      <c r="G54" s="41" t="s">
        <v>4423</v>
      </c>
      <c r="H54" s="66">
        <v>99276.52</v>
      </c>
      <c r="I54" s="66"/>
      <c r="J54" s="37" t="s">
        <v>7056</v>
      </c>
      <c r="K54" s="38" t="s">
        <v>7689</v>
      </c>
      <c r="L54" s="118" t="s">
        <v>2730</v>
      </c>
      <c r="M54" s="118"/>
    </row>
    <row r="55" spans="1:13" ht="63.75">
      <c r="A55" s="41" t="s">
        <v>7128</v>
      </c>
      <c r="B55" s="59" t="s">
        <v>7129</v>
      </c>
      <c r="C55" s="7" t="s">
        <v>7831</v>
      </c>
      <c r="D55" s="100">
        <v>41753</v>
      </c>
      <c r="E55" s="59" t="s">
        <v>2475</v>
      </c>
      <c r="F55" s="41" t="s">
        <v>7130</v>
      </c>
      <c r="G55" s="41" t="s">
        <v>1885</v>
      </c>
      <c r="H55" s="66">
        <v>97482.75</v>
      </c>
      <c r="I55" s="66"/>
      <c r="J55" s="37" t="s">
        <v>6544</v>
      </c>
      <c r="K55" s="38" t="s">
        <v>7664</v>
      </c>
      <c r="L55" s="118" t="s">
        <v>2730</v>
      </c>
      <c r="M55" s="118"/>
    </row>
    <row r="56" spans="1:13" ht="63.75">
      <c r="A56" s="41" t="s">
        <v>7832</v>
      </c>
      <c r="B56" s="59" t="s">
        <v>7836</v>
      </c>
      <c r="C56" s="7" t="s">
        <v>7833</v>
      </c>
      <c r="D56" s="100">
        <v>41753</v>
      </c>
      <c r="E56" s="59" t="s">
        <v>1806</v>
      </c>
      <c r="F56" s="41" t="s">
        <v>7834</v>
      </c>
      <c r="G56" s="41" t="s">
        <v>1806</v>
      </c>
      <c r="H56" s="66">
        <v>73554.58</v>
      </c>
      <c r="I56" s="66"/>
      <c r="J56" s="37" t="s">
        <v>6544</v>
      </c>
      <c r="K56" s="38" t="s">
        <v>7664</v>
      </c>
      <c r="L56" s="118" t="s">
        <v>2730</v>
      </c>
      <c r="M56" s="118"/>
    </row>
    <row r="57" spans="1:13" ht="63.75">
      <c r="A57" s="41" t="s">
        <v>7835</v>
      </c>
      <c r="B57" s="59" t="s">
        <v>7837</v>
      </c>
      <c r="C57" s="7" t="s">
        <v>7838</v>
      </c>
      <c r="D57" s="100">
        <v>41753</v>
      </c>
      <c r="E57" s="59" t="s">
        <v>5976</v>
      </c>
      <c r="F57" s="41" t="s">
        <v>4285</v>
      </c>
      <c r="G57" s="41" t="s">
        <v>4423</v>
      </c>
      <c r="H57" s="66">
        <v>77300.14</v>
      </c>
      <c r="I57" s="66"/>
      <c r="J57" s="37" t="s">
        <v>1502</v>
      </c>
      <c r="K57" s="38" t="s">
        <v>7664</v>
      </c>
      <c r="L57" s="118">
        <v>41887.15</v>
      </c>
      <c r="M57" s="118"/>
    </row>
    <row r="58" spans="1:13" ht="38.25">
      <c r="A58" s="41" t="s">
        <v>7839</v>
      </c>
      <c r="B58" s="59" t="s">
        <v>7840</v>
      </c>
      <c r="C58" s="7" t="s">
        <v>7841</v>
      </c>
      <c r="D58" s="100">
        <v>41753</v>
      </c>
      <c r="E58" s="59" t="s">
        <v>2523</v>
      </c>
      <c r="F58" s="41" t="s">
        <v>7842</v>
      </c>
      <c r="G58" s="41" t="s">
        <v>2319</v>
      </c>
      <c r="H58" s="66">
        <v>91879.58</v>
      </c>
      <c r="I58" s="66"/>
      <c r="J58" s="37" t="s">
        <v>4013</v>
      </c>
      <c r="K58" s="38" t="s">
        <v>7717</v>
      </c>
      <c r="L58" s="118">
        <v>59500</v>
      </c>
      <c r="M58" s="118"/>
    </row>
    <row r="59" spans="1:13" ht="38.25">
      <c r="A59" s="41" t="s">
        <v>6955</v>
      </c>
      <c r="B59" s="59" t="s">
        <v>6813</v>
      </c>
      <c r="C59" s="7" t="s">
        <v>7843</v>
      </c>
      <c r="D59" s="100">
        <v>41753</v>
      </c>
      <c r="E59" s="59" t="s">
        <v>5976</v>
      </c>
      <c r="F59" s="41" t="s">
        <v>6814</v>
      </c>
      <c r="G59" s="41" t="s">
        <v>4423</v>
      </c>
      <c r="H59" s="66">
        <v>182621.39</v>
      </c>
      <c r="I59" s="66"/>
      <c r="J59" s="37" t="s">
        <v>6104</v>
      </c>
      <c r="K59" s="38" t="s">
        <v>6815</v>
      </c>
      <c r="L59" s="118">
        <v>196512</v>
      </c>
      <c r="M59" s="118"/>
    </row>
    <row r="60" spans="1:13" ht="63.75">
      <c r="A60" s="41" t="s">
        <v>7844</v>
      </c>
      <c r="B60" s="59" t="s">
        <v>7845</v>
      </c>
      <c r="C60" s="7" t="s">
        <v>7846</v>
      </c>
      <c r="D60" s="100">
        <v>41760</v>
      </c>
      <c r="E60" s="59" t="s">
        <v>3435</v>
      </c>
      <c r="F60" s="41" t="s">
        <v>7847</v>
      </c>
      <c r="G60" s="41" t="s">
        <v>3084</v>
      </c>
      <c r="H60" s="66">
        <v>103231.46</v>
      </c>
      <c r="I60" s="66"/>
      <c r="J60" s="37" t="s">
        <v>2628</v>
      </c>
      <c r="K60" s="38" t="s">
        <v>7664</v>
      </c>
      <c r="L60" s="118">
        <v>79520</v>
      </c>
      <c r="M60" s="118"/>
    </row>
    <row r="61" spans="1:13" ht="63.75">
      <c r="A61" s="41" t="s">
        <v>7848</v>
      </c>
      <c r="B61" s="59" t="s">
        <v>7849</v>
      </c>
      <c r="C61" s="7" t="s">
        <v>7850</v>
      </c>
      <c r="D61" s="100">
        <v>41760</v>
      </c>
      <c r="E61" s="59" t="s">
        <v>2474</v>
      </c>
      <c r="F61" s="41" t="s">
        <v>7851</v>
      </c>
      <c r="G61" s="41" t="s">
        <v>2319</v>
      </c>
      <c r="H61" s="66">
        <v>128578.31</v>
      </c>
      <c r="I61" s="66"/>
      <c r="J61" s="37" t="s">
        <v>3877</v>
      </c>
      <c r="K61" s="38" t="s">
        <v>7689</v>
      </c>
      <c r="L61" s="118">
        <v>49300</v>
      </c>
      <c r="M61" s="118"/>
    </row>
    <row r="62" spans="1:13" ht="63.75">
      <c r="A62" s="41" t="s">
        <v>7852</v>
      </c>
      <c r="B62" s="59" t="s">
        <v>7853</v>
      </c>
      <c r="C62" s="7" t="s">
        <v>7854</v>
      </c>
      <c r="D62" s="100">
        <v>41760</v>
      </c>
      <c r="E62" s="59" t="s">
        <v>2474</v>
      </c>
      <c r="F62" s="41" t="s">
        <v>4951</v>
      </c>
      <c r="G62" s="41" t="s">
        <v>2319</v>
      </c>
      <c r="H62" s="66">
        <v>92956.61</v>
      </c>
      <c r="I62" s="66"/>
      <c r="J62" s="37" t="s">
        <v>2628</v>
      </c>
      <c r="K62" s="38" t="s">
        <v>3868</v>
      </c>
      <c r="L62" s="118" t="s">
        <v>2730</v>
      </c>
      <c r="M62" s="118"/>
    </row>
    <row r="63" spans="1:13" ht="51">
      <c r="A63" s="41" t="s">
        <v>7855</v>
      </c>
      <c r="B63" s="59" t="s">
        <v>7856</v>
      </c>
      <c r="C63" s="7" t="s">
        <v>7857</v>
      </c>
      <c r="D63" s="100">
        <v>41760</v>
      </c>
      <c r="E63" s="59" t="s">
        <v>2474</v>
      </c>
      <c r="F63" s="41" t="s">
        <v>7858</v>
      </c>
      <c r="G63" s="41" t="s">
        <v>2319</v>
      </c>
      <c r="H63" s="66">
        <v>94842.85</v>
      </c>
      <c r="I63" s="66"/>
      <c r="J63" s="37" t="s">
        <v>4013</v>
      </c>
      <c r="K63" s="38" t="s">
        <v>7744</v>
      </c>
      <c r="L63" s="118" t="s">
        <v>2730</v>
      </c>
      <c r="M63" s="118"/>
    </row>
    <row r="64" spans="1:13" ht="38.25">
      <c r="A64" s="41" t="s">
        <v>7598</v>
      </c>
      <c r="B64" s="59" t="s">
        <v>7599</v>
      </c>
      <c r="C64" s="7" t="s">
        <v>7859</v>
      </c>
      <c r="D64" s="100">
        <v>41781</v>
      </c>
      <c r="E64" s="59" t="s">
        <v>1164</v>
      </c>
      <c r="F64" s="41" t="s">
        <v>4811</v>
      </c>
      <c r="G64" s="41" t="s">
        <v>1806</v>
      </c>
      <c r="H64" s="66">
        <v>70958.43</v>
      </c>
      <c r="I64" s="66"/>
      <c r="J64" s="37" t="s">
        <v>3889</v>
      </c>
      <c r="K64" s="38" t="s">
        <v>6491</v>
      </c>
      <c r="L64" s="118"/>
      <c r="M64" s="118">
        <v>73278.32</v>
      </c>
    </row>
    <row r="65" spans="1:13" ht="38.25">
      <c r="A65" s="41" t="s">
        <v>7860</v>
      </c>
      <c r="B65" s="59" t="s">
        <v>7861</v>
      </c>
      <c r="C65" s="7" t="s">
        <v>7862</v>
      </c>
      <c r="D65" s="100">
        <v>41781</v>
      </c>
      <c r="E65" s="59" t="s">
        <v>2523</v>
      </c>
      <c r="F65" s="41" t="s">
        <v>7863</v>
      </c>
      <c r="G65" s="41" t="s">
        <v>2319</v>
      </c>
      <c r="H65" s="66">
        <v>117249.13</v>
      </c>
      <c r="I65" s="66"/>
      <c r="J65" s="37" t="s">
        <v>1502</v>
      </c>
      <c r="K65" s="38" t="s">
        <v>3872</v>
      </c>
      <c r="L65" s="118">
        <v>34672.61</v>
      </c>
      <c r="M65" s="118"/>
    </row>
    <row r="66" spans="1:13" ht="38.25">
      <c r="A66" s="41" t="s">
        <v>7864</v>
      </c>
      <c r="B66" s="59" t="s">
        <v>7865</v>
      </c>
      <c r="C66" s="7" t="s">
        <v>7866</v>
      </c>
      <c r="D66" s="100">
        <v>41781</v>
      </c>
      <c r="E66" s="59" t="s">
        <v>3436</v>
      </c>
      <c r="F66" s="41" t="s">
        <v>7867</v>
      </c>
      <c r="G66" s="41" t="s">
        <v>1806</v>
      </c>
      <c r="H66" s="66">
        <v>225396.16</v>
      </c>
      <c r="I66" s="66"/>
      <c r="J66" s="37" t="s">
        <v>4013</v>
      </c>
      <c r="K66" s="38" t="s">
        <v>6815</v>
      </c>
      <c r="L66" s="118" t="s">
        <v>2730</v>
      </c>
      <c r="M66" s="118"/>
    </row>
    <row r="67" spans="1:13" ht="63.75">
      <c r="A67" s="41" t="s">
        <v>7868</v>
      </c>
      <c r="B67" s="59" t="s">
        <v>7869</v>
      </c>
      <c r="C67" s="7" t="s">
        <v>7870</v>
      </c>
      <c r="D67" s="100">
        <v>41781</v>
      </c>
      <c r="E67" s="59" t="s">
        <v>2523</v>
      </c>
      <c r="F67" s="41" t="s">
        <v>7871</v>
      </c>
      <c r="G67" s="41" t="s">
        <v>5880</v>
      </c>
      <c r="H67" s="66">
        <v>48594.93</v>
      </c>
      <c r="I67" s="66"/>
      <c r="J67" s="37" t="s">
        <v>6544</v>
      </c>
      <c r="K67" s="38" t="s">
        <v>7664</v>
      </c>
      <c r="L67" s="118">
        <v>52921.84</v>
      </c>
      <c r="M67" s="118"/>
    </row>
    <row r="68" spans="1:13" ht="63.75">
      <c r="A68" s="41" t="s">
        <v>7872</v>
      </c>
      <c r="B68" s="59" t="s">
        <v>7873</v>
      </c>
      <c r="C68" s="7" t="s">
        <v>7874</v>
      </c>
      <c r="D68" s="100">
        <v>41802</v>
      </c>
      <c r="E68" s="59" t="s">
        <v>5976</v>
      </c>
      <c r="F68" s="41" t="s">
        <v>7875</v>
      </c>
      <c r="G68" s="41" t="s">
        <v>4423</v>
      </c>
      <c r="H68" s="66">
        <v>232815.34</v>
      </c>
      <c r="I68" s="66"/>
      <c r="J68" s="37" t="s">
        <v>4013</v>
      </c>
      <c r="K68" s="38" t="s">
        <v>7664</v>
      </c>
      <c r="L68" s="118" t="s">
        <v>2730</v>
      </c>
      <c r="M68" s="118"/>
    </row>
    <row r="69" spans="1:13" ht="51">
      <c r="A69" s="41" t="s">
        <v>7876</v>
      </c>
      <c r="B69" s="59" t="s">
        <v>7877</v>
      </c>
      <c r="C69" s="7" t="s">
        <v>7878</v>
      </c>
      <c r="D69" s="100">
        <v>41802</v>
      </c>
      <c r="E69" s="59" t="s">
        <v>2474</v>
      </c>
      <c r="F69" s="41" t="s">
        <v>7879</v>
      </c>
      <c r="G69" s="41" t="s">
        <v>2319</v>
      </c>
      <c r="H69" s="66">
        <v>60798.66</v>
      </c>
      <c r="I69" s="66"/>
      <c r="J69" s="37" t="s">
        <v>7880</v>
      </c>
      <c r="K69" s="38" t="s">
        <v>7881</v>
      </c>
      <c r="L69" s="118">
        <v>46750</v>
      </c>
      <c r="M69" s="118"/>
    </row>
    <row r="70" spans="1:13" ht="63.75">
      <c r="A70" s="41" t="s">
        <v>7882</v>
      </c>
      <c r="B70" s="59" t="s">
        <v>7883</v>
      </c>
      <c r="C70" s="7" t="s">
        <v>7884</v>
      </c>
      <c r="D70" s="100">
        <v>41802</v>
      </c>
      <c r="E70" s="59" t="s">
        <v>2523</v>
      </c>
      <c r="F70" s="41" t="s">
        <v>1313</v>
      </c>
      <c r="G70" s="41" t="s">
        <v>2319</v>
      </c>
      <c r="H70" s="66">
        <v>85613.92</v>
      </c>
      <c r="I70" s="66"/>
      <c r="J70" s="37" t="s">
        <v>7885</v>
      </c>
      <c r="K70" s="38" t="s">
        <v>7689</v>
      </c>
      <c r="L70" s="118">
        <v>89562.02</v>
      </c>
      <c r="M70" s="118"/>
    </row>
    <row r="71" spans="1:13" ht="38.25">
      <c r="A71" s="41" t="s">
        <v>7816</v>
      </c>
      <c r="B71" s="59" t="s">
        <v>7817</v>
      </c>
      <c r="C71" s="7" t="s">
        <v>7886</v>
      </c>
      <c r="D71" s="100">
        <v>41802</v>
      </c>
      <c r="E71" s="59" t="s">
        <v>1218</v>
      </c>
      <c r="F71" s="41" t="s">
        <v>7819</v>
      </c>
      <c r="G71" s="41" t="s">
        <v>1806</v>
      </c>
      <c r="H71" s="66">
        <v>62280.24</v>
      </c>
      <c r="I71" s="66"/>
      <c r="J71" s="37" t="s">
        <v>6544</v>
      </c>
      <c r="K71" s="38" t="s">
        <v>3872</v>
      </c>
      <c r="L71" s="118" t="s">
        <v>2730</v>
      </c>
      <c r="M71" s="118"/>
    </row>
    <row r="72" spans="1:13" ht="38.25">
      <c r="A72" s="41" t="s">
        <v>7812</v>
      </c>
      <c r="B72" s="59" t="s">
        <v>7813</v>
      </c>
      <c r="C72" s="7" t="s">
        <v>7887</v>
      </c>
      <c r="D72" s="100">
        <v>41802</v>
      </c>
      <c r="E72" s="59" t="s">
        <v>5976</v>
      </c>
      <c r="F72" s="41" t="s">
        <v>7815</v>
      </c>
      <c r="G72" s="41" t="s">
        <v>4423</v>
      </c>
      <c r="H72" s="66">
        <v>61834.44</v>
      </c>
      <c r="I72" s="66"/>
      <c r="J72" s="37" t="s">
        <v>6544</v>
      </c>
      <c r="K72" s="38" t="s">
        <v>3872</v>
      </c>
      <c r="L72" s="118" t="s">
        <v>2730</v>
      </c>
      <c r="M72" s="118"/>
    </row>
    <row r="73" spans="1:13" ht="63.75">
      <c r="A73" s="41" t="s">
        <v>7888</v>
      </c>
      <c r="B73" s="59" t="s">
        <v>7889</v>
      </c>
      <c r="C73" s="7" t="s">
        <v>7890</v>
      </c>
      <c r="D73" s="100">
        <v>41802</v>
      </c>
      <c r="E73" s="59" t="s">
        <v>5976</v>
      </c>
      <c r="F73" s="41" t="s">
        <v>6150</v>
      </c>
      <c r="G73" s="41" t="s">
        <v>4423</v>
      </c>
      <c r="H73" s="66">
        <v>72289.19</v>
      </c>
      <c r="I73" s="66"/>
      <c r="J73" s="37" t="s">
        <v>2628</v>
      </c>
      <c r="K73" s="38" t="s">
        <v>3868</v>
      </c>
      <c r="L73" s="118" t="s">
        <v>2730</v>
      </c>
      <c r="M73" s="118"/>
    </row>
    <row r="74" spans="1:13" ht="63.75">
      <c r="A74" s="41" t="s">
        <v>7891</v>
      </c>
      <c r="B74" s="59" t="s">
        <v>7892</v>
      </c>
      <c r="C74" s="7" t="s">
        <v>7893</v>
      </c>
      <c r="D74" s="100">
        <v>41809</v>
      </c>
      <c r="E74" s="59" t="s">
        <v>2474</v>
      </c>
      <c r="F74" s="41" t="s">
        <v>3750</v>
      </c>
      <c r="G74" s="41" t="s">
        <v>2319</v>
      </c>
      <c r="H74" s="66">
        <v>76247.6</v>
      </c>
      <c r="I74" s="66"/>
      <c r="J74" s="37" t="s">
        <v>2628</v>
      </c>
      <c r="K74" s="38" t="s">
        <v>3868</v>
      </c>
      <c r="L74" s="118">
        <v>17010</v>
      </c>
      <c r="M74" s="118"/>
    </row>
    <row r="75" spans="1:13" ht="51">
      <c r="A75" s="41" t="s">
        <v>7894</v>
      </c>
      <c r="B75" s="59" t="s">
        <v>7895</v>
      </c>
      <c r="C75" s="7" t="s">
        <v>7896</v>
      </c>
      <c r="D75" s="100">
        <v>41809</v>
      </c>
      <c r="E75" s="59" t="s">
        <v>2474</v>
      </c>
      <c r="F75" s="41" t="s">
        <v>7897</v>
      </c>
      <c r="G75" s="41" t="s">
        <v>2319</v>
      </c>
      <c r="H75" s="66">
        <v>146350.75</v>
      </c>
      <c r="I75" s="66"/>
      <c r="J75" s="37" t="s">
        <v>7788</v>
      </c>
      <c r="K75" s="38" t="s">
        <v>7744</v>
      </c>
      <c r="L75" s="118">
        <v>124355.32</v>
      </c>
      <c r="M75" s="118"/>
    </row>
    <row r="76" spans="1:13" ht="63.75">
      <c r="A76" s="41" t="s">
        <v>4949</v>
      </c>
      <c r="B76" s="59" t="s">
        <v>7853</v>
      </c>
      <c r="C76" s="7" t="s">
        <v>7898</v>
      </c>
      <c r="D76" s="100">
        <v>41809</v>
      </c>
      <c r="E76" s="59" t="s">
        <v>2474</v>
      </c>
      <c r="F76" s="41" t="s">
        <v>4951</v>
      </c>
      <c r="G76" s="41" t="s">
        <v>2319</v>
      </c>
      <c r="H76" s="66">
        <v>93946.41</v>
      </c>
      <c r="I76" s="66"/>
      <c r="J76" s="37" t="s">
        <v>2628</v>
      </c>
      <c r="K76" s="38" t="s">
        <v>3868</v>
      </c>
      <c r="L76" s="118" t="s">
        <v>2730</v>
      </c>
      <c r="M76" s="118"/>
    </row>
    <row r="77" spans="1:13" ht="63.75">
      <c r="A77" s="41" t="s">
        <v>7899</v>
      </c>
      <c r="B77" s="59" t="s">
        <v>7900</v>
      </c>
      <c r="C77" s="7" t="s">
        <v>7901</v>
      </c>
      <c r="D77" s="100">
        <v>41809</v>
      </c>
      <c r="E77" s="59" t="s">
        <v>2474</v>
      </c>
      <c r="F77" s="41" t="s">
        <v>7902</v>
      </c>
      <c r="G77" s="41" t="s">
        <v>2319</v>
      </c>
      <c r="H77" s="66">
        <v>105991.33</v>
      </c>
      <c r="I77" s="66"/>
      <c r="J77" s="37" t="s">
        <v>6175</v>
      </c>
      <c r="K77" s="38" t="s">
        <v>3868</v>
      </c>
      <c r="L77" s="118" t="s">
        <v>2730</v>
      </c>
      <c r="M77" s="118"/>
    </row>
    <row r="78" spans="1:13" ht="63.75">
      <c r="A78" s="41" t="s">
        <v>7903</v>
      </c>
      <c r="B78" s="59" t="s">
        <v>7904</v>
      </c>
      <c r="C78" s="7" t="s">
        <v>7905</v>
      </c>
      <c r="D78" s="100">
        <v>41809</v>
      </c>
      <c r="E78" s="59" t="s">
        <v>1164</v>
      </c>
      <c r="F78" s="41" t="s">
        <v>1748</v>
      </c>
      <c r="G78" s="41" t="s">
        <v>197</v>
      </c>
      <c r="H78" s="66">
        <v>201534.87</v>
      </c>
      <c r="I78" s="66"/>
      <c r="J78" s="37" t="s">
        <v>3877</v>
      </c>
      <c r="K78" s="38" t="s">
        <v>7906</v>
      </c>
      <c r="L78" s="118" t="s">
        <v>2730</v>
      </c>
      <c r="M78" s="118"/>
    </row>
    <row r="79" spans="1:13" ht="38.25">
      <c r="A79" s="41" t="s">
        <v>7907</v>
      </c>
      <c r="B79" s="59" t="s">
        <v>7908</v>
      </c>
      <c r="C79" s="7" t="s">
        <v>7909</v>
      </c>
      <c r="D79" s="100">
        <v>41823</v>
      </c>
      <c r="E79" s="59" t="s">
        <v>2474</v>
      </c>
      <c r="F79" s="41" t="s">
        <v>7910</v>
      </c>
      <c r="G79" s="41" t="s">
        <v>2319</v>
      </c>
      <c r="H79" s="66">
        <v>80937.26</v>
      </c>
      <c r="I79" s="66"/>
      <c r="J79" s="37" t="s">
        <v>6544</v>
      </c>
      <c r="K79" s="38" t="s">
        <v>3872</v>
      </c>
      <c r="L79" s="118"/>
      <c r="M79" s="118">
        <v>14391.42</v>
      </c>
    </row>
    <row r="80" spans="1:13" ht="38.25">
      <c r="A80" s="41" t="s">
        <v>7911</v>
      </c>
      <c r="B80" s="59" t="s">
        <v>7912</v>
      </c>
      <c r="C80" s="7" t="s">
        <v>7913</v>
      </c>
      <c r="D80" s="100">
        <v>41823</v>
      </c>
      <c r="E80" s="59" t="s">
        <v>2474</v>
      </c>
      <c r="F80" s="41" t="s">
        <v>7914</v>
      </c>
      <c r="G80" s="41" t="s">
        <v>2319</v>
      </c>
      <c r="H80" s="66">
        <v>130669.07</v>
      </c>
      <c r="I80" s="66"/>
      <c r="J80" s="37" t="s">
        <v>7788</v>
      </c>
      <c r="K80" s="38" t="s">
        <v>6491</v>
      </c>
      <c r="L80" s="118">
        <v>108065.43</v>
      </c>
      <c r="M80" s="118"/>
    </row>
    <row r="81" spans="1:13" ht="63.75">
      <c r="A81" s="41" t="s">
        <v>7915</v>
      </c>
      <c r="B81" s="59" t="s">
        <v>7916</v>
      </c>
      <c r="C81" s="7" t="s">
        <v>7917</v>
      </c>
      <c r="D81" s="100">
        <v>41823</v>
      </c>
      <c r="E81" s="59" t="s">
        <v>2474</v>
      </c>
      <c r="F81" s="41" t="s">
        <v>7918</v>
      </c>
      <c r="G81" s="41" t="s">
        <v>2319</v>
      </c>
      <c r="H81" s="66">
        <v>19929.37</v>
      </c>
      <c r="I81" s="66"/>
      <c r="J81" s="37" t="s">
        <v>2628</v>
      </c>
      <c r="K81" s="38" t="s">
        <v>3868</v>
      </c>
      <c r="L81" s="118">
        <v>19666.58</v>
      </c>
      <c r="M81" s="118"/>
    </row>
    <row r="82" spans="1:13" ht="38.25">
      <c r="A82" s="41" t="s">
        <v>7919</v>
      </c>
      <c r="B82" s="59" t="s">
        <v>7920</v>
      </c>
      <c r="C82" s="7" t="s">
        <v>7921</v>
      </c>
      <c r="D82" s="100">
        <v>41830</v>
      </c>
      <c r="E82" s="59" t="s">
        <v>3436</v>
      </c>
      <c r="F82" s="41" t="s">
        <v>2778</v>
      </c>
      <c r="G82" s="41" t="s">
        <v>4423</v>
      </c>
      <c r="H82" s="66">
        <v>68219.51</v>
      </c>
      <c r="I82" s="66"/>
      <c r="J82" s="37" t="s">
        <v>7720</v>
      </c>
      <c r="K82" s="38" t="s">
        <v>3872</v>
      </c>
      <c r="L82" s="118">
        <v>71225.2</v>
      </c>
      <c r="M82" s="118"/>
    </row>
    <row r="83" spans="1:13" ht="63.75">
      <c r="A83" s="41" t="s">
        <v>7922</v>
      </c>
      <c r="B83" s="59" t="s">
        <v>7923</v>
      </c>
      <c r="C83" s="7" t="s">
        <v>7924</v>
      </c>
      <c r="D83" s="100">
        <v>41830</v>
      </c>
      <c r="E83" s="59" t="s">
        <v>2523</v>
      </c>
      <c r="F83" s="41" t="s">
        <v>7925</v>
      </c>
      <c r="G83" s="41" t="s">
        <v>5880</v>
      </c>
      <c r="H83" s="66">
        <v>77557.75</v>
      </c>
      <c r="I83" s="66"/>
      <c r="J83" s="37" t="s">
        <v>2628</v>
      </c>
      <c r="K83" s="38" t="s">
        <v>7664</v>
      </c>
      <c r="L83" s="118" t="s">
        <v>2730</v>
      </c>
      <c r="M83" s="118"/>
    </row>
    <row r="84" spans="1:13" ht="63.75">
      <c r="A84" s="41" t="s">
        <v>7926</v>
      </c>
      <c r="B84" s="59" t="s">
        <v>7927</v>
      </c>
      <c r="C84" s="7" t="s">
        <v>7928</v>
      </c>
      <c r="D84" s="100">
        <v>41830</v>
      </c>
      <c r="E84" s="59" t="s">
        <v>5976</v>
      </c>
      <c r="F84" s="41" t="s">
        <v>7929</v>
      </c>
      <c r="G84" s="41" t="s">
        <v>4423</v>
      </c>
      <c r="H84" s="66">
        <v>119098.66</v>
      </c>
      <c r="I84" s="66"/>
      <c r="J84" s="37" t="s">
        <v>7714</v>
      </c>
      <c r="K84" s="38" t="s">
        <v>7906</v>
      </c>
      <c r="L84" s="118">
        <v>116675</v>
      </c>
      <c r="M84" s="118"/>
    </row>
    <row r="85" spans="1:13" ht="63.75">
      <c r="A85" s="41" t="s">
        <v>7930</v>
      </c>
      <c r="B85" s="59" t="s">
        <v>7931</v>
      </c>
      <c r="C85" s="7" t="s">
        <v>7932</v>
      </c>
      <c r="D85" s="100">
        <v>41837</v>
      </c>
      <c r="E85" s="59" t="s">
        <v>2474</v>
      </c>
      <c r="F85" s="41" t="s">
        <v>7933</v>
      </c>
      <c r="G85" s="41" t="s">
        <v>2319</v>
      </c>
      <c r="H85" s="66">
        <v>92817.51</v>
      </c>
      <c r="I85" s="66"/>
      <c r="J85" s="37" t="s">
        <v>3877</v>
      </c>
      <c r="K85" s="38" t="s">
        <v>7906</v>
      </c>
      <c r="L85" s="118">
        <v>36000</v>
      </c>
      <c r="M85" s="118"/>
    </row>
    <row r="86" spans="1:13" ht="63.75">
      <c r="A86" s="41" t="s">
        <v>7934</v>
      </c>
      <c r="B86" s="59" t="s">
        <v>7935</v>
      </c>
      <c r="C86" s="7" t="s">
        <v>7936</v>
      </c>
      <c r="D86" s="100">
        <v>41837</v>
      </c>
      <c r="E86" s="59" t="s">
        <v>2475</v>
      </c>
      <c r="F86" s="41" t="s">
        <v>7937</v>
      </c>
      <c r="G86" s="41" t="s">
        <v>1885</v>
      </c>
      <c r="H86" s="66">
        <v>117000.51</v>
      </c>
      <c r="I86" s="66"/>
      <c r="J86" s="37" t="s">
        <v>3877</v>
      </c>
      <c r="K86" s="38" t="s">
        <v>7906</v>
      </c>
      <c r="L86" s="118">
        <v>72000</v>
      </c>
      <c r="M86" s="118"/>
    </row>
    <row r="87" spans="1:13" ht="51">
      <c r="A87" s="41" t="s">
        <v>6247</v>
      </c>
      <c r="B87" s="59" t="s">
        <v>7762</v>
      </c>
      <c r="C87" s="7" t="s">
        <v>7938</v>
      </c>
      <c r="D87" s="100">
        <v>41837</v>
      </c>
      <c r="E87" s="59" t="s">
        <v>1806</v>
      </c>
      <c r="F87" s="41" t="s">
        <v>7764</v>
      </c>
      <c r="G87" s="41" t="s">
        <v>1806</v>
      </c>
      <c r="H87" s="66">
        <v>124696.08</v>
      </c>
      <c r="I87" s="66"/>
      <c r="J87" s="37" t="s">
        <v>3889</v>
      </c>
      <c r="K87" s="38" t="s">
        <v>2801</v>
      </c>
      <c r="L87" s="118" t="s">
        <v>2730</v>
      </c>
      <c r="M87" s="118"/>
    </row>
    <row r="88" spans="1:13" ht="51">
      <c r="A88" s="41" t="s">
        <v>6718</v>
      </c>
      <c r="B88" s="59" t="s">
        <v>6719</v>
      </c>
      <c r="C88" s="7" t="s">
        <v>7939</v>
      </c>
      <c r="D88" s="100">
        <v>41858</v>
      </c>
      <c r="E88" s="59" t="s">
        <v>5976</v>
      </c>
      <c r="F88" s="41" t="s">
        <v>808</v>
      </c>
      <c r="G88" s="41" t="s">
        <v>4423</v>
      </c>
      <c r="H88" s="66">
        <v>148492.26</v>
      </c>
      <c r="I88" s="66"/>
      <c r="J88" s="37" t="s">
        <v>1502</v>
      </c>
      <c r="K88" s="38" t="s">
        <v>7744</v>
      </c>
      <c r="L88" s="118" t="s">
        <v>2730</v>
      </c>
      <c r="M88" s="118"/>
    </row>
    <row r="89" spans="1:13" ht="63.75">
      <c r="A89" s="41" t="s">
        <v>7940</v>
      </c>
      <c r="B89" s="59" t="s">
        <v>7941</v>
      </c>
      <c r="C89" s="7" t="s">
        <v>7942</v>
      </c>
      <c r="D89" s="100">
        <v>41858</v>
      </c>
      <c r="E89" s="59" t="s">
        <v>2523</v>
      </c>
      <c r="F89" s="41" t="s">
        <v>7943</v>
      </c>
      <c r="G89" s="41" t="s">
        <v>2319</v>
      </c>
      <c r="H89" s="66">
        <v>47676.08</v>
      </c>
      <c r="I89" s="66"/>
      <c r="J89" s="37" t="s">
        <v>6544</v>
      </c>
      <c r="K89" s="38" t="s">
        <v>7664</v>
      </c>
      <c r="L89" s="118" t="s">
        <v>2730</v>
      </c>
      <c r="M89" s="118"/>
    </row>
    <row r="90" spans="1:13" ht="63.75">
      <c r="A90" s="41" t="s">
        <v>7888</v>
      </c>
      <c r="B90" s="59" t="s">
        <v>7889</v>
      </c>
      <c r="C90" s="7" t="s">
        <v>7944</v>
      </c>
      <c r="D90" s="100">
        <v>41858</v>
      </c>
      <c r="E90" s="59" t="s">
        <v>5976</v>
      </c>
      <c r="F90" s="41" t="s">
        <v>6150</v>
      </c>
      <c r="G90" s="41" t="s">
        <v>4423</v>
      </c>
      <c r="H90" s="66">
        <v>73060.45</v>
      </c>
      <c r="I90" s="66"/>
      <c r="J90" s="37" t="s">
        <v>2628</v>
      </c>
      <c r="K90" s="38" t="s">
        <v>3868</v>
      </c>
      <c r="L90" s="118">
        <v>62125</v>
      </c>
      <c r="M90" s="118"/>
    </row>
    <row r="91" spans="1:13" ht="51">
      <c r="A91" s="41" t="s">
        <v>7945</v>
      </c>
      <c r="B91" s="59" t="s">
        <v>7946</v>
      </c>
      <c r="C91" s="7" t="s">
        <v>7947</v>
      </c>
      <c r="D91" s="100">
        <v>41858</v>
      </c>
      <c r="E91" s="59" t="s">
        <v>1806</v>
      </c>
      <c r="F91" s="41" t="s">
        <v>7948</v>
      </c>
      <c r="G91" s="41" t="s">
        <v>1806</v>
      </c>
      <c r="H91" s="66">
        <v>60551.58</v>
      </c>
      <c r="I91" s="66"/>
      <c r="J91" s="37" t="s">
        <v>6317</v>
      </c>
      <c r="K91" s="38" t="s">
        <v>7744</v>
      </c>
      <c r="L91" s="118">
        <v>63314.3</v>
      </c>
      <c r="M91" s="118"/>
    </row>
    <row r="92" spans="1:13" ht="63.75">
      <c r="A92" s="41" t="s">
        <v>6883</v>
      </c>
      <c r="B92" s="59" t="s">
        <v>7949</v>
      </c>
      <c r="C92" s="7" t="s">
        <v>7950</v>
      </c>
      <c r="D92" s="100">
        <v>41865</v>
      </c>
      <c r="E92" s="59" t="s">
        <v>2523</v>
      </c>
      <c r="F92" s="41" t="s">
        <v>6704</v>
      </c>
      <c r="G92" s="41" t="s">
        <v>2319</v>
      </c>
      <c r="H92" s="66">
        <v>82166.83</v>
      </c>
      <c r="I92" s="66"/>
      <c r="J92" s="37" t="s">
        <v>7788</v>
      </c>
      <c r="K92" s="38" t="s">
        <v>7951</v>
      </c>
      <c r="L92" s="118">
        <v>69917.06</v>
      </c>
      <c r="M92" s="118"/>
    </row>
    <row r="93" spans="1:13" ht="38.25">
      <c r="A93" s="41" t="s">
        <v>7952</v>
      </c>
      <c r="B93" s="59" t="s">
        <v>7953</v>
      </c>
      <c r="C93" s="7" t="s">
        <v>7954</v>
      </c>
      <c r="D93" s="100">
        <v>41865</v>
      </c>
      <c r="E93" s="59" t="s">
        <v>2523</v>
      </c>
      <c r="F93" s="41" t="s">
        <v>7955</v>
      </c>
      <c r="G93" s="41" t="s">
        <v>2319</v>
      </c>
      <c r="H93" s="66">
        <v>68709.77</v>
      </c>
      <c r="I93" s="66"/>
      <c r="J93" s="37" t="s">
        <v>6317</v>
      </c>
      <c r="K93" s="38" t="s">
        <v>3872</v>
      </c>
      <c r="L93" s="118">
        <v>58816.5</v>
      </c>
      <c r="M93" s="118"/>
    </row>
    <row r="94" spans="1:13" ht="63.75">
      <c r="A94" s="41" t="s">
        <v>7019</v>
      </c>
      <c r="B94" s="59" t="s">
        <v>7020</v>
      </c>
      <c r="C94" s="7" t="s">
        <v>7956</v>
      </c>
      <c r="D94" s="100">
        <v>41865</v>
      </c>
      <c r="E94" s="59" t="s">
        <v>2523</v>
      </c>
      <c r="F94" s="41" t="s">
        <v>7021</v>
      </c>
      <c r="G94" s="41" t="s">
        <v>5880</v>
      </c>
      <c r="H94" s="66">
        <v>157038.25</v>
      </c>
      <c r="I94" s="66"/>
      <c r="J94" s="37" t="s">
        <v>4013</v>
      </c>
      <c r="K94" s="38" t="s">
        <v>7664</v>
      </c>
      <c r="L94" s="118">
        <v>95200</v>
      </c>
      <c r="M94" s="118"/>
    </row>
    <row r="95" spans="1:13" ht="63.75">
      <c r="A95" s="41" t="s">
        <v>7872</v>
      </c>
      <c r="B95" s="59" t="s">
        <v>7873</v>
      </c>
      <c r="C95" s="7" t="s">
        <v>7957</v>
      </c>
      <c r="D95" s="100">
        <v>41865</v>
      </c>
      <c r="E95" s="59" t="s">
        <v>5976</v>
      </c>
      <c r="F95" s="41" t="s">
        <v>7875</v>
      </c>
      <c r="G95" s="41" t="s">
        <v>4423</v>
      </c>
      <c r="H95" s="66">
        <v>236008.81</v>
      </c>
      <c r="I95" s="66"/>
      <c r="J95" s="37" t="s">
        <v>4013</v>
      </c>
      <c r="K95" s="38" t="s">
        <v>7664</v>
      </c>
      <c r="L95" s="118">
        <v>147900</v>
      </c>
      <c r="M95" s="118"/>
    </row>
    <row r="96" spans="1:13" ht="63.75">
      <c r="A96" s="41" t="s">
        <v>7958</v>
      </c>
      <c r="B96" s="59" t="s">
        <v>7959</v>
      </c>
      <c r="C96" s="7" t="s">
        <v>7960</v>
      </c>
      <c r="D96" s="100">
        <v>41879</v>
      </c>
      <c r="E96" s="59" t="s">
        <v>2474</v>
      </c>
      <c r="F96" s="41" t="s">
        <v>7961</v>
      </c>
      <c r="G96" s="41" t="s">
        <v>2319</v>
      </c>
      <c r="H96" s="66">
        <v>75855.77</v>
      </c>
      <c r="I96" s="66"/>
      <c r="J96" s="37" t="s">
        <v>3889</v>
      </c>
      <c r="K96" s="38" t="s">
        <v>7664</v>
      </c>
      <c r="L96" s="118">
        <v>79000</v>
      </c>
      <c r="M96" s="118"/>
    </row>
    <row r="97" spans="1:13" ht="51">
      <c r="A97" s="41" t="s">
        <v>7962</v>
      </c>
      <c r="B97" s="59" t="s">
        <v>7963</v>
      </c>
      <c r="C97" s="7" t="s">
        <v>7964</v>
      </c>
      <c r="D97" s="100">
        <v>41879</v>
      </c>
      <c r="E97" s="59" t="s">
        <v>5976</v>
      </c>
      <c r="F97" s="41" t="s">
        <v>7965</v>
      </c>
      <c r="G97" s="41" t="s">
        <v>4423</v>
      </c>
      <c r="H97" s="66">
        <v>45453.82</v>
      </c>
      <c r="I97" s="66"/>
      <c r="J97" s="37" t="s">
        <v>7966</v>
      </c>
      <c r="K97" s="38" t="s">
        <v>6715</v>
      </c>
      <c r="L97" s="118">
        <v>29393.5</v>
      </c>
      <c r="M97" s="118"/>
    </row>
    <row r="98" spans="1:13" ht="63.75">
      <c r="A98" s="41" t="s">
        <v>7967</v>
      </c>
      <c r="B98" s="59" t="s">
        <v>7968</v>
      </c>
      <c r="C98" s="7" t="s">
        <v>7969</v>
      </c>
      <c r="D98" s="100">
        <v>41879</v>
      </c>
      <c r="E98" s="59" t="s">
        <v>1808</v>
      </c>
      <c r="F98" s="41" t="s">
        <v>7970</v>
      </c>
      <c r="G98" s="41" t="s">
        <v>2724</v>
      </c>
      <c r="H98" s="66">
        <v>170983.81</v>
      </c>
      <c r="I98" s="66"/>
      <c r="J98" s="37" t="s">
        <v>3889</v>
      </c>
      <c r="K98" s="38" t="s">
        <v>7689</v>
      </c>
      <c r="L98" s="118">
        <v>104400</v>
      </c>
      <c r="M98" s="118"/>
    </row>
    <row r="99" spans="1:13" ht="63.75">
      <c r="A99" s="41" t="s">
        <v>7922</v>
      </c>
      <c r="B99" s="59" t="s">
        <v>7923</v>
      </c>
      <c r="C99" s="7" t="s">
        <v>7971</v>
      </c>
      <c r="D99" s="100">
        <v>41886</v>
      </c>
      <c r="E99" s="59" t="s">
        <v>2523</v>
      </c>
      <c r="F99" s="41" t="s">
        <v>7925</v>
      </c>
      <c r="G99" s="41" t="s">
        <v>5880</v>
      </c>
      <c r="H99" s="66">
        <v>78500.79</v>
      </c>
      <c r="I99" s="66"/>
      <c r="J99" s="37" t="s">
        <v>2628</v>
      </c>
      <c r="K99" s="38" t="s">
        <v>7664</v>
      </c>
      <c r="L99" s="118">
        <v>55025</v>
      </c>
      <c r="M99" s="118"/>
    </row>
    <row r="100" spans="1:13" ht="63.75">
      <c r="A100" s="41" t="s">
        <v>7588</v>
      </c>
      <c r="B100" s="59" t="s">
        <v>7589</v>
      </c>
      <c r="C100" s="7" t="s">
        <v>7972</v>
      </c>
      <c r="D100" s="100">
        <v>41886</v>
      </c>
      <c r="E100" s="59" t="s">
        <v>4052</v>
      </c>
      <c r="F100" s="41" t="s">
        <v>7590</v>
      </c>
      <c r="G100" s="41" t="s">
        <v>3999</v>
      </c>
      <c r="H100" s="66">
        <v>167854.01</v>
      </c>
      <c r="I100" s="66"/>
      <c r="J100" s="37" t="s">
        <v>7591</v>
      </c>
      <c r="K100" s="38" t="s">
        <v>7664</v>
      </c>
      <c r="L100" s="118" t="s">
        <v>2730</v>
      </c>
      <c r="M100" s="118"/>
    </row>
    <row r="101" spans="1:13" ht="38.25">
      <c r="A101" s="41" t="s">
        <v>7973</v>
      </c>
      <c r="B101" s="59" t="s">
        <v>7974</v>
      </c>
      <c r="C101" s="7" t="s">
        <v>7975</v>
      </c>
      <c r="D101" s="100">
        <v>41893</v>
      </c>
      <c r="E101" s="59" t="s">
        <v>1164</v>
      </c>
      <c r="F101" s="41" t="s">
        <v>7976</v>
      </c>
      <c r="G101" s="41" t="s">
        <v>197</v>
      </c>
      <c r="H101" s="66">
        <v>137898.07</v>
      </c>
      <c r="I101" s="66"/>
      <c r="J101" s="37" t="s">
        <v>7885</v>
      </c>
      <c r="K101" s="38" t="s">
        <v>6491</v>
      </c>
      <c r="L101" s="118">
        <v>100110</v>
      </c>
      <c r="M101" s="118"/>
    </row>
    <row r="102" spans="1:13" ht="51">
      <c r="A102" s="41" t="s">
        <v>5072</v>
      </c>
      <c r="B102" s="59" t="s">
        <v>7977</v>
      </c>
      <c r="C102" s="7" t="s">
        <v>7978</v>
      </c>
      <c r="D102" s="100">
        <v>41893</v>
      </c>
      <c r="E102" s="59" t="s">
        <v>2474</v>
      </c>
      <c r="F102" s="41" t="s">
        <v>5074</v>
      </c>
      <c r="G102" s="41" t="s">
        <v>2319</v>
      </c>
      <c r="H102" s="66">
        <v>71180.03</v>
      </c>
      <c r="I102" s="66"/>
      <c r="J102" s="37" t="s">
        <v>7788</v>
      </c>
      <c r="K102" s="38" t="s">
        <v>7744</v>
      </c>
      <c r="L102" s="118">
        <v>41790</v>
      </c>
      <c r="M102" s="118"/>
    </row>
    <row r="103" spans="1:13" ht="51">
      <c r="A103" s="41" t="s">
        <v>7979</v>
      </c>
      <c r="B103" s="59" t="s">
        <v>7980</v>
      </c>
      <c r="C103" s="7" t="s">
        <v>7981</v>
      </c>
      <c r="D103" s="100">
        <v>41893</v>
      </c>
      <c r="E103" s="59" t="s">
        <v>2474</v>
      </c>
      <c r="F103" s="41" t="s">
        <v>7982</v>
      </c>
      <c r="G103" s="41" t="s">
        <v>2319</v>
      </c>
      <c r="H103" s="66">
        <v>163233.71</v>
      </c>
      <c r="I103" s="66"/>
      <c r="J103" s="37" t="s">
        <v>1502</v>
      </c>
      <c r="K103" s="38" t="s">
        <v>7744</v>
      </c>
      <c r="L103" s="118" t="s">
        <v>2730</v>
      </c>
      <c r="M103" s="118"/>
    </row>
    <row r="104" spans="1:13" ht="63.75">
      <c r="A104" s="41" t="s">
        <v>7983</v>
      </c>
      <c r="B104" s="59" t="s">
        <v>7984</v>
      </c>
      <c r="C104" s="7" t="s">
        <v>7985</v>
      </c>
      <c r="D104" s="100">
        <v>41893</v>
      </c>
      <c r="E104" s="59" t="s">
        <v>1808</v>
      </c>
      <c r="F104" s="41" t="s">
        <v>7986</v>
      </c>
      <c r="G104" s="41" t="s">
        <v>2724</v>
      </c>
      <c r="H104" s="66">
        <v>124753.94</v>
      </c>
      <c r="I104" s="66"/>
      <c r="J104" s="37" t="s">
        <v>7234</v>
      </c>
      <c r="K104" s="38" t="s">
        <v>7664</v>
      </c>
      <c r="L104" s="118">
        <v>61944.5</v>
      </c>
      <c r="M104" s="118"/>
    </row>
    <row r="105" spans="1:13" ht="63.75">
      <c r="A105" s="41" t="s">
        <v>6382</v>
      </c>
      <c r="B105" s="59" t="s">
        <v>6383</v>
      </c>
      <c r="C105" s="7" t="s">
        <v>7987</v>
      </c>
      <c r="D105" s="100">
        <v>41893</v>
      </c>
      <c r="E105" s="59" t="s">
        <v>2474</v>
      </c>
      <c r="F105" s="41" t="s">
        <v>6384</v>
      </c>
      <c r="G105" s="41" t="s">
        <v>2319</v>
      </c>
      <c r="H105" s="66">
        <v>153569.37</v>
      </c>
      <c r="I105" s="66"/>
      <c r="J105" s="37" t="s">
        <v>2628</v>
      </c>
      <c r="K105" s="38" t="s">
        <v>3868</v>
      </c>
      <c r="L105" s="118" t="s">
        <v>2730</v>
      </c>
      <c r="M105" s="118"/>
    </row>
    <row r="106" spans="1:13" ht="51">
      <c r="A106" s="41" t="s">
        <v>6247</v>
      </c>
      <c r="B106" s="59" t="s">
        <v>7762</v>
      </c>
      <c r="C106" s="7" t="s">
        <v>7988</v>
      </c>
      <c r="D106" s="100">
        <v>41900</v>
      </c>
      <c r="E106" s="59" t="s">
        <v>1806</v>
      </c>
      <c r="F106" s="41" t="s">
        <v>7764</v>
      </c>
      <c r="G106" s="41" t="s">
        <v>1806</v>
      </c>
      <c r="H106" s="66">
        <v>126358.65</v>
      </c>
      <c r="I106" s="66"/>
      <c r="J106" s="37" t="s">
        <v>3889</v>
      </c>
      <c r="K106" s="38" t="s">
        <v>2801</v>
      </c>
      <c r="L106" s="118">
        <v>129660.01</v>
      </c>
      <c r="M106" s="118"/>
    </row>
    <row r="107" spans="1:13" ht="38.25">
      <c r="A107" s="41" t="s">
        <v>7989</v>
      </c>
      <c r="B107" s="59" t="s">
        <v>7990</v>
      </c>
      <c r="C107" s="7" t="s">
        <v>7991</v>
      </c>
      <c r="D107" s="100">
        <v>41900</v>
      </c>
      <c r="E107" s="59" t="s">
        <v>2474</v>
      </c>
      <c r="F107" s="41" t="s">
        <v>7992</v>
      </c>
      <c r="G107" s="41" t="s">
        <v>2319</v>
      </c>
      <c r="H107" s="66">
        <v>73827.75</v>
      </c>
      <c r="I107" s="66"/>
      <c r="J107" s="37" t="s">
        <v>3889</v>
      </c>
      <c r="K107" s="38" t="s">
        <v>3872</v>
      </c>
      <c r="L107" s="118">
        <v>38340</v>
      </c>
      <c r="M107" s="118"/>
    </row>
    <row r="108" spans="1:13" ht="38.25">
      <c r="A108" s="41" t="s">
        <v>7993</v>
      </c>
      <c r="B108" s="59" t="s">
        <v>7994</v>
      </c>
      <c r="C108" s="7" t="s">
        <v>7995</v>
      </c>
      <c r="D108" s="100">
        <v>41914</v>
      </c>
      <c r="E108" s="59" t="s">
        <v>1218</v>
      </c>
      <c r="F108" s="41" t="s">
        <v>7996</v>
      </c>
      <c r="G108" s="41" t="s">
        <v>74</v>
      </c>
      <c r="H108" s="66">
        <v>98979.09</v>
      </c>
      <c r="I108" s="66"/>
      <c r="J108" s="37" t="s">
        <v>3889</v>
      </c>
      <c r="K108" s="38" t="s">
        <v>3872</v>
      </c>
      <c r="L108" s="118">
        <v>55380</v>
      </c>
      <c r="M108" s="118"/>
    </row>
    <row r="109" spans="1:13" ht="63.75">
      <c r="A109" s="41" t="s">
        <v>7940</v>
      </c>
      <c r="B109" s="59" t="s">
        <v>7941</v>
      </c>
      <c r="C109" s="7" t="s">
        <v>7997</v>
      </c>
      <c r="D109" s="100">
        <v>41914</v>
      </c>
      <c r="E109" s="59" t="s">
        <v>2523</v>
      </c>
      <c r="F109" s="41" t="s">
        <v>7943</v>
      </c>
      <c r="G109" s="41" t="s">
        <v>2319</v>
      </c>
      <c r="H109" s="66">
        <v>48396.38</v>
      </c>
      <c r="I109" s="66"/>
      <c r="J109" s="37" t="s">
        <v>6544</v>
      </c>
      <c r="K109" s="38" t="s">
        <v>7664</v>
      </c>
      <c r="L109" s="118" t="s">
        <v>2730</v>
      </c>
      <c r="M109" s="118"/>
    </row>
    <row r="110" spans="1:13" ht="38.25">
      <c r="A110" s="41" t="s">
        <v>7998</v>
      </c>
      <c r="B110" s="59" t="s">
        <v>7813</v>
      </c>
      <c r="C110" s="7" t="s">
        <v>7999</v>
      </c>
      <c r="D110" s="100">
        <v>41914</v>
      </c>
      <c r="E110" s="59" t="s">
        <v>5976</v>
      </c>
      <c r="F110" s="41" t="s">
        <v>7815</v>
      </c>
      <c r="G110" s="41" t="s">
        <v>4423</v>
      </c>
      <c r="H110" s="66">
        <v>63411.19</v>
      </c>
      <c r="I110" s="66"/>
      <c r="J110" s="37" t="s">
        <v>6544</v>
      </c>
      <c r="K110" s="38" t="s">
        <v>3872</v>
      </c>
      <c r="L110" s="118" t="s">
        <v>2730</v>
      </c>
      <c r="M110" s="118"/>
    </row>
    <row r="111" spans="1:13" ht="38.25">
      <c r="A111" s="41" t="s">
        <v>8000</v>
      </c>
      <c r="B111" s="59" t="s">
        <v>8001</v>
      </c>
      <c r="C111" s="7" t="s">
        <v>8002</v>
      </c>
      <c r="D111" s="100">
        <v>41914</v>
      </c>
      <c r="E111" s="59" t="s">
        <v>2475</v>
      </c>
      <c r="F111" s="41" t="s">
        <v>8003</v>
      </c>
      <c r="G111" s="41" t="s">
        <v>1885</v>
      </c>
      <c r="H111" s="66">
        <v>35237.44</v>
      </c>
      <c r="I111" s="66"/>
      <c r="J111" s="37" t="s">
        <v>8004</v>
      </c>
      <c r="K111" s="38" t="s">
        <v>6941</v>
      </c>
      <c r="L111" s="118">
        <v>39356.3</v>
      </c>
      <c r="M111" s="118"/>
    </row>
    <row r="112" spans="1:13" ht="63.75">
      <c r="A112" s="41" t="s">
        <v>7899</v>
      </c>
      <c r="B112" s="59" t="s">
        <v>7900</v>
      </c>
      <c r="C112" s="7" t="s">
        <v>8005</v>
      </c>
      <c r="D112" s="100">
        <v>41914</v>
      </c>
      <c r="E112" s="59" t="s">
        <v>2474</v>
      </c>
      <c r="F112" s="41" t="s">
        <v>7902</v>
      </c>
      <c r="G112" s="41" t="s">
        <v>2319</v>
      </c>
      <c r="H112" s="66">
        <v>108419.98</v>
      </c>
      <c r="I112" s="66"/>
      <c r="J112" s="37" t="s">
        <v>6175</v>
      </c>
      <c r="K112" s="38" t="s">
        <v>3868</v>
      </c>
      <c r="L112" s="118">
        <v>88446.86</v>
      </c>
      <c r="M112" s="118"/>
    </row>
    <row r="113" spans="1:13" ht="51">
      <c r="A113" s="41" t="s">
        <v>8006</v>
      </c>
      <c r="B113" s="59" t="s">
        <v>8007</v>
      </c>
      <c r="C113" s="7" t="s">
        <v>8008</v>
      </c>
      <c r="D113" s="100">
        <v>41921</v>
      </c>
      <c r="E113" s="59" t="s">
        <v>1164</v>
      </c>
      <c r="F113" s="41" t="s">
        <v>8009</v>
      </c>
      <c r="G113" s="41" t="s">
        <v>1806</v>
      </c>
      <c r="H113" s="66">
        <v>63100.72</v>
      </c>
      <c r="I113" s="66"/>
      <c r="J113" s="37" t="s">
        <v>8010</v>
      </c>
      <c r="K113" s="38" t="s">
        <v>8011</v>
      </c>
      <c r="L113" s="118">
        <v>58000</v>
      </c>
      <c r="M113" s="118"/>
    </row>
    <row r="114" spans="1:13" ht="38.25">
      <c r="A114" s="41" t="s">
        <v>8012</v>
      </c>
      <c r="B114" s="59" t="s">
        <v>8013</v>
      </c>
      <c r="C114" s="7" t="s">
        <v>8014</v>
      </c>
      <c r="D114" s="100">
        <v>41921</v>
      </c>
      <c r="E114" s="59" t="s">
        <v>1808</v>
      </c>
      <c r="F114" s="41" t="s">
        <v>8015</v>
      </c>
      <c r="G114" s="41" t="s">
        <v>3001</v>
      </c>
      <c r="H114" s="66">
        <v>107547.74</v>
      </c>
      <c r="I114" s="66"/>
      <c r="J114" s="37" t="s">
        <v>2284</v>
      </c>
      <c r="K114" s="38" t="s">
        <v>6491</v>
      </c>
      <c r="L114" s="118">
        <v>105953.76</v>
      </c>
      <c r="M114" s="118"/>
    </row>
    <row r="115" spans="1:13" ht="63.75">
      <c r="A115" s="41" t="s">
        <v>8016</v>
      </c>
      <c r="B115" s="59" t="s">
        <v>7294</v>
      </c>
      <c r="C115" s="7" t="s">
        <v>8017</v>
      </c>
      <c r="D115" s="100">
        <v>41921</v>
      </c>
      <c r="E115" s="59" t="s">
        <v>2475</v>
      </c>
      <c r="F115" s="41" t="s">
        <v>7295</v>
      </c>
      <c r="G115" s="41" t="s">
        <v>1885</v>
      </c>
      <c r="H115" s="66">
        <v>160459.37</v>
      </c>
      <c r="I115" s="66"/>
      <c r="J115" s="37" t="s">
        <v>3889</v>
      </c>
      <c r="K115" s="38" t="s">
        <v>3868</v>
      </c>
      <c r="L115" s="118">
        <v>34000</v>
      </c>
      <c r="M115" s="118"/>
    </row>
    <row r="116" spans="1:13" ht="63.75">
      <c r="A116" s="41" t="s">
        <v>8018</v>
      </c>
      <c r="B116" s="59" t="s">
        <v>8019</v>
      </c>
      <c r="C116" s="7" t="s">
        <v>8020</v>
      </c>
      <c r="D116" s="100">
        <v>41935</v>
      </c>
      <c r="E116" s="59" t="s">
        <v>1218</v>
      </c>
      <c r="F116" s="41" t="s">
        <v>8021</v>
      </c>
      <c r="G116" s="41" t="s">
        <v>1806</v>
      </c>
      <c r="H116" s="66">
        <v>96233.24</v>
      </c>
      <c r="I116" s="66"/>
      <c r="J116" s="37" t="s">
        <v>7885</v>
      </c>
      <c r="K116" s="38" t="s">
        <v>7689</v>
      </c>
      <c r="L116" s="118">
        <v>47570</v>
      </c>
      <c r="M116" s="118"/>
    </row>
    <row r="117" spans="1:13" ht="51">
      <c r="A117" s="41" t="s">
        <v>8022</v>
      </c>
      <c r="B117" s="59" t="s">
        <v>8023</v>
      </c>
      <c r="C117" s="7" t="s">
        <v>8024</v>
      </c>
      <c r="D117" s="100">
        <v>41935</v>
      </c>
      <c r="E117" s="59" t="s">
        <v>5976</v>
      </c>
      <c r="F117" s="41" t="s">
        <v>8025</v>
      </c>
      <c r="G117" s="41" t="s">
        <v>4423</v>
      </c>
      <c r="H117" s="66">
        <v>79734.68</v>
      </c>
      <c r="I117" s="66"/>
      <c r="J117" s="37" t="s">
        <v>7788</v>
      </c>
      <c r="K117" s="38" t="s">
        <v>7744</v>
      </c>
      <c r="L117" s="118">
        <v>70000</v>
      </c>
      <c r="M117" s="118"/>
    </row>
    <row r="118" spans="1:13" ht="38.25">
      <c r="A118" s="41" t="s">
        <v>8026</v>
      </c>
      <c r="B118" s="59" t="s">
        <v>8027</v>
      </c>
      <c r="C118" s="7" t="s">
        <v>8028</v>
      </c>
      <c r="D118" s="100">
        <v>41935</v>
      </c>
      <c r="E118" s="59" t="s">
        <v>1218</v>
      </c>
      <c r="F118" s="41" t="s">
        <v>8029</v>
      </c>
      <c r="G118" s="41" t="s">
        <v>1806</v>
      </c>
      <c r="H118" s="66">
        <v>121780.42</v>
      </c>
      <c r="I118" s="66"/>
      <c r="J118" s="37" t="s">
        <v>174</v>
      </c>
      <c r="K118" s="38" t="s">
        <v>6491</v>
      </c>
      <c r="L118" s="118">
        <v>123324.75</v>
      </c>
      <c r="M118" s="118"/>
    </row>
    <row r="119" spans="1:13" ht="63.75">
      <c r="A119" s="41" t="s">
        <v>8030</v>
      </c>
      <c r="B119" s="59" t="s">
        <v>8031</v>
      </c>
      <c r="C119" s="7" t="s">
        <v>8032</v>
      </c>
      <c r="D119" s="100">
        <v>41949</v>
      </c>
      <c r="E119" s="59" t="s">
        <v>2474</v>
      </c>
      <c r="F119" s="41" t="s">
        <v>8033</v>
      </c>
      <c r="G119" s="41" t="s">
        <v>2319</v>
      </c>
      <c r="H119" s="66">
        <v>99004.22</v>
      </c>
      <c r="I119" s="66"/>
      <c r="J119" s="37" t="s">
        <v>8034</v>
      </c>
      <c r="K119" s="38" t="s">
        <v>7689</v>
      </c>
      <c r="L119" s="118">
        <v>98000</v>
      </c>
      <c r="M119" s="118"/>
    </row>
    <row r="120" spans="1:13" ht="38.25">
      <c r="A120" s="41" t="s">
        <v>8035</v>
      </c>
      <c r="B120" s="59" t="s">
        <v>8036</v>
      </c>
      <c r="C120" s="7" t="s">
        <v>8037</v>
      </c>
      <c r="D120" s="100">
        <v>41949</v>
      </c>
      <c r="E120" s="59" t="s">
        <v>2475</v>
      </c>
      <c r="F120" s="41" t="s">
        <v>8038</v>
      </c>
      <c r="G120" s="41" t="s">
        <v>4423</v>
      </c>
      <c r="H120" s="66">
        <v>73849.47</v>
      </c>
      <c r="I120" s="66"/>
      <c r="J120" s="37" t="s">
        <v>3889</v>
      </c>
      <c r="K120" s="38" t="s">
        <v>3872</v>
      </c>
      <c r="L120" s="118"/>
      <c r="M120" s="118">
        <v>59536</v>
      </c>
    </row>
    <row r="121" spans="1:13" ht="63.75">
      <c r="A121" s="41" t="s">
        <v>8039</v>
      </c>
      <c r="B121" s="59" t="s">
        <v>8040</v>
      </c>
      <c r="C121" s="7" t="s">
        <v>8041</v>
      </c>
      <c r="D121" s="100">
        <v>41956</v>
      </c>
      <c r="E121" s="59" t="s">
        <v>2474</v>
      </c>
      <c r="F121" s="41" t="s">
        <v>6200</v>
      </c>
      <c r="G121" s="41" t="s">
        <v>2319</v>
      </c>
      <c r="H121" s="66">
        <v>82011.96</v>
      </c>
      <c r="I121" s="66"/>
      <c r="J121" s="37" t="s">
        <v>1502</v>
      </c>
      <c r="K121" s="38" t="s">
        <v>7664</v>
      </c>
      <c r="L121" s="118" t="s">
        <v>2730</v>
      </c>
      <c r="M121" s="118"/>
    </row>
    <row r="122" spans="1:13" ht="38.25">
      <c r="A122" s="41" t="s">
        <v>8042</v>
      </c>
      <c r="B122" s="59" t="s">
        <v>8043</v>
      </c>
      <c r="C122" s="7" t="s">
        <v>8044</v>
      </c>
      <c r="D122" s="100">
        <v>41956</v>
      </c>
      <c r="E122" s="59" t="s">
        <v>1218</v>
      </c>
      <c r="F122" s="41" t="s">
        <v>8045</v>
      </c>
      <c r="G122" s="41" t="s">
        <v>1806</v>
      </c>
      <c r="H122" s="66">
        <v>82326.13</v>
      </c>
      <c r="I122" s="66"/>
      <c r="J122" s="37" t="s">
        <v>7720</v>
      </c>
      <c r="K122" s="38" t="s">
        <v>3872</v>
      </c>
      <c r="L122" s="118">
        <v>55283</v>
      </c>
      <c r="M122" s="118"/>
    </row>
    <row r="123" spans="1:13" ht="51">
      <c r="A123" s="41" t="s">
        <v>8046</v>
      </c>
      <c r="B123" s="59" t="s">
        <v>8047</v>
      </c>
      <c r="C123" s="7" t="s">
        <v>8048</v>
      </c>
      <c r="D123" s="100">
        <v>41956</v>
      </c>
      <c r="E123" s="59" t="s">
        <v>1808</v>
      </c>
      <c r="F123" s="41" t="s">
        <v>8049</v>
      </c>
      <c r="G123" s="41" t="s">
        <v>2724</v>
      </c>
      <c r="H123" s="66">
        <v>80832.99</v>
      </c>
      <c r="I123" s="66"/>
      <c r="J123" s="37" t="s">
        <v>8050</v>
      </c>
      <c r="K123" s="38" t="s">
        <v>2806</v>
      </c>
      <c r="L123" s="118">
        <v>83788.73</v>
      </c>
      <c r="M123" s="118"/>
    </row>
    <row r="124" spans="1:13" ht="51">
      <c r="A124" s="41" t="s">
        <v>8051</v>
      </c>
      <c r="B124" s="59" t="s">
        <v>8052</v>
      </c>
      <c r="C124" s="7" t="s">
        <v>8053</v>
      </c>
      <c r="D124" s="100">
        <v>41956</v>
      </c>
      <c r="E124" s="59" t="s">
        <v>2475</v>
      </c>
      <c r="F124" s="41" t="s">
        <v>8054</v>
      </c>
      <c r="G124" s="41" t="s">
        <v>1885</v>
      </c>
      <c r="H124" s="66">
        <v>80647.39</v>
      </c>
      <c r="I124" s="66"/>
      <c r="J124" s="37" t="s">
        <v>8010</v>
      </c>
      <c r="K124" s="38" t="s">
        <v>2806</v>
      </c>
      <c r="L124" s="118">
        <v>37630</v>
      </c>
      <c r="M124" s="118"/>
    </row>
    <row r="125" spans="1:13" ht="38.25">
      <c r="A125" s="41" t="s">
        <v>8055</v>
      </c>
      <c r="B125" s="59" t="s">
        <v>8056</v>
      </c>
      <c r="C125" s="7" t="s">
        <v>8057</v>
      </c>
      <c r="D125" s="100">
        <v>41956</v>
      </c>
      <c r="E125" s="59" t="s">
        <v>3436</v>
      </c>
      <c r="F125" s="41" t="s">
        <v>8058</v>
      </c>
      <c r="G125" s="41" t="s">
        <v>4423</v>
      </c>
      <c r="H125" s="66">
        <v>81667.59</v>
      </c>
      <c r="I125" s="66"/>
      <c r="J125" s="37" t="s">
        <v>6544</v>
      </c>
      <c r="K125" s="38" t="s">
        <v>6491</v>
      </c>
      <c r="L125" s="118">
        <v>35500</v>
      </c>
      <c r="M125" s="118"/>
    </row>
    <row r="126" spans="1:13" ht="63.75">
      <c r="A126" s="41" t="s">
        <v>7940</v>
      </c>
      <c r="B126" s="59" t="s">
        <v>7941</v>
      </c>
      <c r="C126" s="7" t="s">
        <v>8059</v>
      </c>
      <c r="D126" s="100">
        <v>41963</v>
      </c>
      <c r="E126" s="59" t="s">
        <v>2523</v>
      </c>
      <c r="F126" s="41" t="s">
        <v>8060</v>
      </c>
      <c r="G126" s="41" t="s">
        <v>2319</v>
      </c>
      <c r="H126" s="66">
        <v>48900.59</v>
      </c>
      <c r="I126" s="66"/>
      <c r="J126" s="37" t="s">
        <v>6544</v>
      </c>
      <c r="K126" s="38" t="s">
        <v>7664</v>
      </c>
      <c r="L126" s="118">
        <v>29286.34</v>
      </c>
      <c r="M126" s="118"/>
    </row>
    <row r="127" spans="1:13" ht="63.75">
      <c r="A127" s="41" t="s">
        <v>7903</v>
      </c>
      <c r="B127" s="59" t="s">
        <v>7904</v>
      </c>
      <c r="C127" s="7" t="s">
        <v>8061</v>
      </c>
      <c r="D127" s="100">
        <v>41963</v>
      </c>
      <c r="E127" s="59" t="s">
        <v>1164</v>
      </c>
      <c r="F127" s="41" t="s">
        <v>1748</v>
      </c>
      <c r="G127" s="41" t="s">
        <v>197</v>
      </c>
      <c r="H127" s="66">
        <v>207770.33</v>
      </c>
      <c r="I127" s="66"/>
      <c r="J127" s="37" t="s">
        <v>3877</v>
      </c>
      <c r="K127" s="38" t="s">
        <v>7906</v>
      </c>
      <c r="L127" s="118">
        <v>127000</v>
      </c>
      <c r="M127" s="118"/>
    </row>
    <row r="128" spans="1:13" ht="63.75">
      <c r="A128" s="41" t="s">
        <v>7698</v>
      </c>
      <c r="B128" s="59" t="s">
        <v>7699</v>
      </c>
      <c r="C128" s="7" t="s">
        <v>8062</v>
      </c>
      <c r="D128" s="100">
        <v>41963</v>
      </c>
      <c r="E128" s="59" t="s">
        <v>1808</v>
      </c>
      <c r="F128" s="41" t="s">
        <v>3727</v>
      </c>
      <c r="G128" s="41" t="s">
        <v>2724</v>
      </c>
      <c r="H128" s="66">
        <v>123614.72</v>
      </c>
      <c r="I128" s="66"/>
      <c r="J128" s="37" t="s">
        <v>3728</v>
      </c>
      <c r="K128" s="38" t="s">
        <v>7664</v>
      </c>
      <c r="L128" s="118">
        <v>99189.07</v>
      </c>
      <c r="M128" s="118"/>
    </row>
    <row r="129" spans="1:13" ht="51">
      <c r="A129" s="41" t="s">
        <v>6718</v>
      </c>
      <c r="B129" s="59" t="s">
        <v>6719</v>
      </c>
      <c r="C129" s="7" t="s">
        <v>8063</v>
      </c>
      <c r="D129" s="100">
        <v>41963</v>
      </c>
      <c r="E129" s="59" t="s">
        <v>5976</v>
      </c>
      <c r="F129" s="41" t="s">
        <v>6167</v>
      </c>
      <c r="G129" s="41" t="s">
        <v>4423</v>
      </c>
      <c r="H129" s="66">
        <v>151717.2</v>
      </c>
      <c r="I129" s="66"/>
      <c r="J129" s="37" t="s">
        <v>1502</v>
      </c>
      <c r="K129" s="38" t="s">
        <v>7744</v>
      </c>
      <c r="L129" s="118">
        <v>29110</v>
      </c>
      <c r="M129" s="118"/>
    </row>
    <row r="130" spans="1:13" ht="38.25">
      <c r="A130" s="41" t="s">
        <v>8064</v>
      </c>
      <c r="B130" s="59" t="s">
        <v>8065</v>
      </c>
      <c r="C130" s="7" t="s">
        <v>8066</v>
      </c>
      <c r="D130" s="100">
        <v>41984</v>
      </c>
      <c r="E130" s="59" t="s">
        <v>2475</v>
      </c>
      <c r="F130" s="41" t="s">
        <v>8067</v>
      </c>
      <c r="G130" s="41" t="s">
        <v>3084</v>
      </c>
      <c r="H130" s="66">
        <v>42972.67</v>
      </c>
      <c r="I130" s="66"/>
      <c r="J130" s="37" t="s">
        <v>4013</v>
      </c>
      <c r="K130" s="38" t="s">
        <v>6815</v>
      </c>
      <c r="L130" s="118">
        <v>44020.67</v>
      </c>
      <c r="M130" s="118"/>
    </row>
    <row r="131" spans="1:13" ht="51">
      <c r="A131" s="41" t="s">
        <v>8068</v>
      </c>
      <c r="B131" s="59" t="s">
        <v>8069</v>
      </c>
      <c r="C131" s="7" t="s">
        <v>8070</v>
      </c>
      <c r="D131" s="100">
        <v>41984</v>
      </c>
      <c r="E131" s="59" t="s">
        <v>5976</v>
      </c>
      <c r="F131" s="41" t="s">
        <v>8071</v>
      </c>
      <c r="G131" s="41" t="s">
        <v>4423</v>
      </c>
      <c r="H131" s="66">
        <v>190594.69</v>
      </c>
      <c r="I131" s="66"/>
      <c r="J131" s="37" t="s">
        <v>6642</v>
      </c>
      <c r="K131" s="38" t="s">
        <v>7744</v>
      </c>
      <c r="L131" s="118" t="s">
        <v>2730</v>
      </c>
      <c r="M131" s="118"/>
    </row>
    <row r="132" spans="1:13" ht="51">
      <c r="A132" s="41" t="s">
        <v>7979</v>
      </c>
      <c r="B132" s="59" t="s">
        <v>7980</v>
      </c>
      <c r="C132" s="7" t="s">
        <v>8072</v>
      </c>
      <c r="D132" s="100">
        <v>41991</v>
      </c>
      <c r="E132" s="59" t="s">
        <v>2474</v>
      </c>
      <c r="F132" s="41" t="s">
        <v>8073</v>
      </c>
      <c r="G132" s="41" t="s">
        <v>2319</v>
      </c>
      <c r="H132" s="66">
        <v>166468.76</v>
      </c>
      <c r="I132" s="66"/>
      <c r="J132" s="37" t="s">
        <v>1502</v>
      </c>
      <c r="K132" s="38" t="s">
        <v>7744</v>
      </c>
      <c r="L132" s="118" t="s">
        <v>2730</v>
      </c>
      <c r="M132" s="118"/>
    </row>
    <row r="133" spans="1:13" ht="38.25">
      <c r="A133" s="41" t="s">
        <v>8074</v>
      </c>
      <c r="B133" s="59" t="s">
        <v>8075</v>
      </c>
      <c r="C133" s="7" t="s">
        <v>8076</v>
      </c>
      <c r="D133" s="100">
        <v>41991</v>
      </c>
      <c r="E133" s="59" t="s">
        <v>1808</v>
      </c>
      <c r="F133" s="41" t="s">
        <v>8077</v>
      </c>
      <c r="G133" s="41" t="s">
        <v>2724</v>
      </c>
      <c r="H133" s="66">
        <v>29879.23</v>
      </c>
      <c r="I133" s="66"/>
      <c r="J133" s="37" t="s">
        <v>8078</v>
      </c>
      <c r="K133" s="38" t="s">
        <v>8079</v>
      </c>
      <c r="L133" s="118"/>
      <c r="M133" s="118">
        <v>68000</v>
      </c>
    </row>
    <row r="134" spans="1:13" ht="63.75">
      <c r="A134" s="41" t="s">
        <v>8080</v>
      </c>
      <c r="B134" s="59" t="s">
        <v>8081</v>
      </c>
      <c r="C134" s="7" t="s">
        <v>8082</v>
      </c>
      <c r="D134" s="100">
        <v>41991</v>
      </c>
      <c r="E134" s="59" t="s">
        <v>2523</v>
      </c>
      <c r="F134" s="41" t="s">
        <v>8083</v>
      </c>
      <c r="G134" s="41" t="s">
        <v>2319</v>
      </c>
      <c r="H134" s="66">
        <v>94499.86</v>
      </c>
      <c r="I134" s="66"/>
      <c r="J134" s="37" t="s">
        <v>6544</v>
      </c>
      <c r="K134" s="38" t="s">
        <v>7664</v>
      </c>
      <c r="L134" s="118">
        <v>91614.1</v>
      </c>
      <c r="M134" s="118"/>
    </row>
    <row r="135" spans="1:13" ht="12.75">
      <c r="A135" s="41"/>
      <c r="B135" s="59"/>
      <c r="C135" s="7"/>
      <c r="D135" s="100"/>
      <c r="E135" s="59"/>
      <c r="F135" s="41"/>
      <c r="G135" s="41"/>
      <c r="H135" s="66"/>
      <c r="I135" s="66"/>
      <c r="J135" s="37"/>
      <c r="K135" s="38"/>
      <c r="L135" s="118"/>
      <c r="M135" s="118"/>
    </row>
    <row r="136" spans="1:13" ht="12.75">
      <c r="A136" s="41"/>
      <c r="B136" s="59"/>
      <c r="C136" s="7"/>
      <c r="D136" s="100"/>
      <c r="E136" s="59"/>
      <c r="F136" s="41"/>
      <c r="G136" s="41"/>
      <c r="H136" s="66"/>
      <c r="I136" s="66"/>
      <c r="J136" s="37"/>
      <c r="K136" s="38"/>
      <c r="L136" s="118"/>
      <c r="M136" s="118"/>
    </row>
    <row r="137" spans="1:13" ht="12.75">
      <c r="A137" s="41"/>
      <c r="B137" s="59"/>
      <c r="C137" s="7"/>
      <c r="D137" s="100"/>
      <c r="E137" s="59"/>
      <c r="F137" s="41"/>
      <c r="G137" s="41"/>
      <c r="H137" s="66"/>
      <c r="I137" s="66"/>
      <c r="J137" s="37"/>
      <c r="K137" s="38"/>
      <c r="L137" s="118"/>
      <c r="M137" s="118"/>
    </row>
    <row r="138" spans="1:13" ht="12.75">
      <c r="A138" s="41"/>
      <c r="B138" s="59"/>
      <c r="C138" s="7"/>
      <c r="D138" s="100"/>
      <c r="E138" s="59"/>
      <c r="F138" s="41"/>
      <c r="G138" s="41"/>
      <c r="H138" s="66"/>
      <c r="I138" s="66"/>
      <c r="J138" s="37"/>
      <c r="K138" s="38"/>
      <c r="L138" s="118"/>
      <c r="M138" s="118"/>
    </row>
    <row r="139" spans="1:13" ht="12.75">
      <c r="A139" s="41"/>
      <c r="B139" s="59"/>
      <c r="C139" s="7"/>
      <c r="D139" s="100"/>
      <c r="E139" s="59"/>
      <c r="F139" s="41"/>
      <c r="G139" s="41"/>
      <c r="H139" s="66"/>
      <c r="I139" s="66"/>
      <c r="J139" s="37"/>
      <c r="K139" s="38"/>
      <c r="L139" s="118"/>
      <c r="M139" s="118"/>
    </row>
    <row r="140" spans="1:13" ht="12.75">
      <c r="A140" s="41"/>
      <c r="B140" s="59"/>
      <c r="C140" s="7"/>
      <c r="D140" s="100"/>
      <c r="E140" s="59"/>
      <c r="F140" s="41"/>
      <c r="G140" s="41"/>
      <c r="H140" s="66"/>
      <c r="I140" s="66"/>
      <c r="J140" s="37"/>
      <c r="K140" s="38"/>
      <c r="L140" s="118"/>
      <c r="M140" s="118"/>
    </row>
    <row r="141" spans="1:13" ht="12.75">
      <c r="A141" s="41"/>
      <c r="B141" s="59"/>
      <c r="C141" s="7"/>
      <c r="D141" s="100"/>
      <c r="E141" s="59"/>
      <c r="F141" s="41"/>
      <c r="G141" s="41"/>
      <c r="H141" s="66"/>
      <c r="I141" s="66"/>
      <c r="J141" s="37"/>
      <c r="K141" s="38"/>
      <c r="L141" s="118"/>
      <c r="M141" s="118"/>
    </row>
    <row r="142" spans="1:13" ht="12.75">
      <c r="A142" s="41"/>
      <c r="B142" s="59"/>
      <c r="C142" s="7"/>
      <c r="D142" s="100"/>
      <c r="E142" s="59"/>
      <c r="F142" s="41"/>
      <c r="G142" s="41"/>
      <c r="H142" s="66"/>
      <c r="I142" s="66"/>
      <c r="J142" s="37"/>
      <c r="K142" s="38"/>
      <c r="L142" s="118"/>
      <c r="M142" s="118"/>
    </row>
    <row r="143" spans="1:13" ht="12.75">
      <c r="A143" s="41"/>
      <c r="B143" s="59"/>
      <c r="C143" s="7"/>
      <c r="D143" s="100"/>
      <c r="E143" s="59"/>
      <c r="F143" s="41"/>
      <c r="G143" s="41"/>
      <c r="H143" s="66"/>
      <c r="I143" s="66"/>
      <c r="J143" s="37"/>
      <c r="K143" s="38"/>
      <c r="L143" s="118"/>
      <c r="M143" s="118"/>
    </row>
    <row r="144" spans="1:13" ht="12.75">
      <c r="A144" s="41"/>
      <c r="B144" s="59"/>
      <c r="C144" s="7"/>
      <c r="D144" s="100"/>
      <c r="E144" s="59"/>
      <c r="F144" s="41"/>
      <c r="G144" s="41"/>
      <c r="H144" s="66"/>
      <c r="I144" s="66"/>
      <c r="J144" s="37"/>
      <c r="K144" s="38"/>
      <c r="L144" s="118"/>
      <c r="M144" s="118"/>
    </row>
    <row r="145" spans="1:13" ht="12.75">
      <c r="A145" s="41"/>
      <c r="B145" s="59"/>
      <c r="C145" s="7"/>
      <c r="D145" s="100"/>
      <c r="E145" s="59"/>
      <c r="F145" s="41"/>
      <c r="G145" s="41"/>
      <c r="H145" s="66"/>
      <c r="I145" s="66"/>
      <c r="J145" s="37"/>
      <c r="K145" s="38"/>
      <c r="L145" s="118"/>
      <c r="M145" s="118"/>
    </row>
    <row r="146" spans="1:13" ht="12.75">
      <c r="A146" s="41"/>
      <c r="B146" s="59"/>
      <c r="C146" s="7"/>
      <c r="D146" s="100"/>
      <c r="E146" s="59"/>
      <c r="F146" s="41"/>
      <c r="G146" s="41"/>
      <c r="H146" s="66"/>
      <c r="I146" s="66"/>
      <c r="J146" s="37"/>
      <c r="K146" s="38"/>
      <c r="L146" s="118"/>
      <c r="M146" s="118"/>
    </row>
    <row r="147" spans="1:13" ht="12.75">
      <c r="A147" s="41"/>
      <c r="B147" s="59"/>
      <c r="C147" s="7"/>
      <c r="D147" s="100"/>
      <c r="E147" s="59"/>
      <c r="F147" s="41"/>
      <c r="G147" s="41"/>
      <c r="H147" s="66"/>
      <c r="I147" s="66"/>
      <c r="J147" s="37"/>
      <c r="K147" s="38"/>
      <c r="L147" s="118"/>
      <c r="M147" s="118"/>
    </row>
    <row r="148" spans="1:13" ht="12.75">
      <c r="A148" s="41"/>
      <c r="B148" s="59"/>
      <c r="C148" s="7"/>
      <c r="D148" s="100"/>
      <c r="E148" s="59"/>
      <c r="F148" s="41"/>
      <c r="G148" s="41"/>
      <c r="H148" s="66"/>
      <c r="I148" s="66"/>
      <c r="J148" s="37"/>
      <c r="K148" s="38"/>
      <c r="L148" s="118"/>
      <c r="M148" s="118"/>
    </row>
    <row r="149" spans="1:13" ht="12.75">
      <c r="A149" s="41"/>
      <c r="B149" s="59"/>
      <c r="C149" s="7"/>
      <c r="D149" s="100"/>
      <c r="E149" s="59"/>
      <c r="F149" s="41"/>
      <c r="G149" s="41"/>
      <c r="H149" s="66"/>
      <c r="I149" s="66"/>
      <c r="J149" s="37"/>
      <c r="K149" s="38"/>
      <c r="L149" s="118"/>
      <c r="M149" s="118"/>
    </row>
    <row r="150" spans="1:13" ht="12.75">
      <c r="A150" s="41"/>
      <c r="B150" s="59"/>
      <c r="C150" s="7"/>
      <c r="D150" s="100"/>
      <c r="E150" s="59"/>
      <c r="F150" s="41"/>
      <c r="G150" s="41"/>
      <c r="H150" s="66"/>
      <c r="I150" s="66"/>
      <c r="J150" s="37"/>
      <c r="K150" s="38"/>
      <c r="L150" s="118"/>
      <c r="M150" s="118"/>
    </row>
    <row r="151" spans="1:13" ht="12.75">
      <c r="A151" s="41"/>
      <c r="B151" s="59"/>
      <c r="C151" s="7"/>
      <c r="D151" s="100"/>
      <c r="E151" s="59"/>
      <c r="F151" s="41"/>
      <c r="G151" s="41"/>
      <c r="H151" s="66"/>
      <c r="I151" s="66"/>
      <c r="J151" s="37"/>
      <c r="K151" s="38"/>
      <c r="L151" s="118"/>
      <c r="M151" s="118"/>
    </row>
    <row r="152" spans="1:13" ht="12.75">
      <c r="A152" s="41"/>
      <c r="B152" s="59"/>
      <c r="C152" s="7"/>
      <c r="D152" s="100"/>
      <c r="E152" s="59"/>
      <c r="F152" s="41"/>
      <c r="G152" s="41"/>
      <c r="H152" s="66"/>
      <c r="I152" s="66"/>
      <c r="J152" s="37"/>
      <c r="K152" s="38"/>
      <c r="L152" s="118"/>
      <c r="M152" s="118"/>
    </row>
    <row r="153" spans="1:13" ht="12.75">
      <c r="A153" s="41"/>
      <c r="B153" s="59"/>
      <c r="C153" s="7"/>
      <c r="D153" s="100"/>
      <c r="E153" s="59"/>
      <c r="F153" s="41"/>
      <c r="G153" s="41"/>
      <c r="H153" s="66"/>
      <c r="I153" s="66"/>
      <c r="J153" s="37"/>
      <c r="K153" s="38"/>
      <c r="L153" s="118"/>
      <c r="M153" s="118"/>
    </row>
    <row r="154" spans="1:13" ht="12.75">
      <c r="A154" s="41"/>
      <c r="B154" s="59"/>
      <c r="C154" s="7"/>
      <c r="D154" s="100"/>
      <c r="E154" s="59"/>
      <c r="F154" s="41"/>
      <c r="G154" s="41"/>
      <c r="H154" s="66"/>
      <c r="I154" s="66"/>
      <c r="J154" s="37"/>
      <c r="K154" s="38"/>
      <c r="L154" s="118"/>
      <c r="M154" s="118"/>
    </row>
    <row r="155" spans="1:13" ht="12.75">
      <c r="A155" s="41"/>
      <c r="B155" s="59"/>
      <c r="C155" s="7"/>
      <c r="D155" s="100"/>
      <c r="E155" s="59"/>
      <c r="F155" s="41"/>
      <c r="G155" s="41"/>
      <c r="H155" s="66"/>
      <c r="I155" s="66"/>
      <c r="J155" s="37"/>
      <c r="K155" s="38"/>
      <c r="L155" s="118"/>
      <c r="M155" s="118"/>
    </row>
    <row r="156" spans="1:13" ht="12.75">
      <c r="A156" s="41"/>
      <c r="B156" s="59"/>
      <c r="C156" s="7"/>
      <c r="D156" s="100"/>
      <c r="E156" s="59"/>
      <c r="F156" s="41"/>
      <c r="G156" s="41"/>
      <c r="H156" s="66"/>
      <c r="I156" s="66"/>
      <c r="J156" s="37"/>
      <c r="K156" s="38"/>
      <c r="L156" s="118"/>
      <c r="M156" s="118"/>
    </row>
    <row r="157" spans="1:13" ht="12.75">
      <c r="A157" s="41"/>
      <c r="B157" s="59"/>
      <c r="C157" s="7"/>
      <c r="D157" s="100"/>
      <c r="E157" s="59"/>
      <c r="F157" s="41"/>
      <c r="G157" s="41"/>
      <c r="H157" s="66"/>
      <c r="I157" s="66"/>
      <c r="J157" s="37"/>
      <c r="K157" s="38"/>
      <c r="L157" s="118"/>
      <c r="M157" s="118"/>
    </row>
    <row r="158" spans="1:13" ht="12.75">
      <c r="A158" s="41"/>
      <c r="B158" s="59"/>
      <c r="C158" s="7"/>
      <c r="D158" s="100"/>
      <c r="E158" s="59"/>
      <c r="F158" s="41"/>
      <c r="G158" s="41"/>
      <c r="H158" s="66"/>
      <c r="I158" s="66"/>
      <c r="J158" s="37"/>
      <c r="K158" s="38"/>
      <c r="L158" s="118"/>
      <c r="M158" s="118"/>
    </row>
    <row r="159" spans="1:13" ht="12.75">
      <c r="A159" s="41"/>
      <c r="B159" s="59"/>
      <c r="C159" s="7"/>
      <c r="D159" s="100"/>
      <c r="E159" s="59"/>
      <c r="F159" s="41"/>
      <c r="G159" s="41"/>
      <c r="H159" s="66"/>
      <c r="I159" s="66"/>
      <c r="J159" s="37"/>
      <c r="K159" s="38"/>
      <c r="L159" s="118"/>
      <c r="M159" s="118"/>
    </row>
    <row r="160" spans="1:13" ht="12.75">
      <c r="A160" s="41"/>
      <c r="B160" s="59"/>
      <c r="C160" s="7"/>
      <c r="D160" s="100"/>
      <c r="E160" s="59"/>
      <c r="F160" s="41"/>
      <c r="G160" s="41"/>
      <c r="H160" s="66"/>
      <c r="I160" s="66"/>
      <c r="J160" s="37"/>
      <c r="K160" s="38"/>
      <c r="L160" s="118"/>
      <c r="M160" s="118"/>
    </row>
    <row r="161" spans="1:13" ht="12.75">
      <c r="A161" s="41"/>
      <c r="B161" s="59"/>
      <c r="C161" s="7"/>
      <c r="D161" s="100"/>
      <c r="E161" s="59"/>
      <c r="F161" s="41"/>
      <c r="G161" s="41"/>
      <c r="H161" s="66"/>
      <c r="I161" s="66"/>
      <c r="J161" s="37"/>
      <c r="K161" s="38"/>
      <c r="L161" s="118"/>
      <c r="M161" s="118"/>
    </row>
    <row r="162" spans="1:13" ht="12.75">
      <c r="A162" s="41"/>
      <c r="B162" s="59"/>
      <c r="C162" s="7"/>
      <c r="D162" s="100"/>
      <c r="E162" s="59"/>
      <c r="F162" s="41"/>
      <c r="G162" s="41"/>
      <c r="H162" s="66"/>
      <c r="I162" s="66"/>
      <c r="J162" s="37"/>
      <c r="K162" s="38"/>
      <c r="L162" s="118"/>
      <c r="M162" s="118"/>
    </row>
    <row r="163" spans="1:13" ht="12.75">
      <c r="A163" s="41"/>
      <c r="B163" s="59"/>
      <c r="C163" s="7"/>
      <c r="D163" s="100"/>
      <c r="E163" s="59"/>
      <c r="F163" s="41"/>
      <c r="G163" s="41"/>
      <c r="H163" s="66"/>
      <c r="I163" s="66"/>
      <c r="J163" s="37"/>
      <c r="K163" s="38"/>
      <c r="L163" s="118"/>
      <c r="M163" s="118"/>
    </row>
    <row r="164" spans="1:13" ht="12.75">
      <c r="A164" s="41"/>
      <c r="B164" s="59"/>
      <c r="C164" s="7"/>
      <c r="D164" s="100"/>
      <c r="E164" s="59"/>
      <c r="F164" s="41"/>
      <c r="G164" s="41"/>
      <c r="H164" s="66"/>
      <c r="I164" s="66"/>
      <c r="J164" s="37"/>
      <c r="K164" s="38"/>
      <c r="L164" s="118"/>
      <c r="M164" s="118"/>
    </row>
    <row r="165" spans="1:13" ht="12.75">
      <c r="A165" s="41"/>
      <c r="B165" s="59"/>
      <c r="C165" s="7"/>
      <c r="D165" s="100"/>
      <c r="E165" s="59"/>
      <c r="F165" s="41"/>
      <c r="G165" s="41"/>
      <c r="H165" s="66"/>
      <c r="I165" s="66"/>
      <c r="J165" s="37"/>
      <c r="K165" s="38"/>
      <c r="L165" s="118"/>
      <c r="M165" s="118"/>
    </row>
    <row r="166" spans="1:13" ht="12.75">
      <c r="A166" s="41"/>
      <c r="B166" s="59"/>
      <c r="C166" s="7"/>
      <c r="D166" s="100"/>
      <c r="E166" s="59"/>
      <c r="F166" s="41"/>
      <c r="G166" s="41"/>
      <c r="H166" s="66"/>
      <c r="I166" s="66"/>
      <c r="J166" s="37"/>
      <c r="K166" s="38"/>
      <c r="L166" s="118"/>
      <c r="M166" s="118"/>
    </row>
    <row r="167" spans="1:13" ht="12.75">
      <c r="A167" s="41"/>
      <c r="B167" s="59"/>
      <c r="C167" s="7"/>
      <c r="D167" s="100"/>
      <c r="E167" s="59"/>
      <c r="F167" s="41"/>
      <c r="G167" s="41"/>
      <c r="H167" s="66"/>
      <c r="I167" s="66"/>
      <c r="J167" s="37"/>
      <c r="K167" s="38"/>
      <c r="L167" s="118"/>
      <c r="M167" s="118"/>
    </row>
    <row r="168" spans="1:13" ht="12.75">
      <c r="A168" s="41"/>
      <c r="B168" s="59"/>
      <c r="C168" s="7"/>
      <c r="D168" s="100"/>
      <c r="E168" s="59"/>
      <c r="F168" s="41"/>
      <c r="G168" s="41"/>
      <c r="H168" s="66"/>
      <c r="I168" s="66"/>
      <c r="J168" s="37"/>
      <c r="K168" s="38"/>
      <c r="L168" s="118"/>
      <c r="M168" s="118"/>
    </row>
    <row r="169" spans="1:13" ht="12.75">
      <c r="A169" s="41"/>
      <c r="B169" s="59"/>
      <c r="C169" s="7"/>
      <c r="D169" s="100"/>
      <c r="E169" s="59"/>
      <c r="F169" s="41"/>
      <c r="G169" s="41"/>
      <c r="H169" s="66"/>
      <c r="I169" s="66"/>
      <c r="J169" s="37"/>
      <c r="K169" s="38"/>
      <c r="L169" s="118"/>
      <c r="M169" s="118"/>
    </row>
    <row r="170" spans="1:13" ht="12.75">
      <c r="A170" s="41"/>
      <c r="B170" s="59"/>
      <c r="C170" s="7"/>
      <c r="D170" s="100"/>
      <c r="E170" s="59"/>
      <c r="F170" s="41"/>
      <c r="G170" s="41"/>
      <c r="H170" s="66"/>
      <c r="I170" s="66"/>
      <c r="J170" s="37"/>
      <c r="K170" s="38"/>
      <c r="L170" s="118"/>
      <c r="M170" s="118"/>
    </row>
    <row r="171" spans="1:13" ht="12.75">
      <c r="A171" s="41"/>
      <c r="B171" s="59"/>
      <c r="C171" s="7"/>
      <c r="D171" s="100"/>
      <c r="E171" s="59"/>
      <c r="F171" s="41"/>
      <c r="G171" s="41"/>
      <c r="H171" s="66"/>
      <c r="I171" s="66"/>
      <c r="J171" s="37"/>
      <c r="K171" s="38"/>
      <c r="L171" s="118"/>
      <c r="M171" s="118"/>
    </row>
    <row r="172" spans="1:13" ht="12.75">
      <c r="A172" s="41"/>
      <c r="B172" s="59"/>
      <c r="C172" s="7"/>
      <c r="D172" s="100"/>
      <c r="E172" s="59"/>
      <c r="F172" s="41"/>
      <c r="G172" s="41"/>
      <c r="H172" s="66"/>
      <c r="I172" s="66"/>
      <c r="J172" s="37"/>
      <c r="K172" s="38"/>
      <c r="L172" s="118"/>
      <c r="M172" s="118"/>
    </row>
    <row r="173" spans="1:13" ht="12.75">
      <c r="A173" s="41"/>
      <c r="B173" s="59"/>
      <c r="C173" s="7"/>
      <c r="D173" s="100"/>
      <c r="E173" s="59"/>
      <c r="F173" s="41"/>
      <c r="G173" s="41"/>
      <c r="H173" s="66"/>
      <c r="I173" s="66"/>
      <c r="J173" s="37"/>
      <c r="K173" s="38"/>
      <c r="L173" s="118"/>
      <c r="M173" s="118"/>
    </row>
    <row r="174" spans="1:13" ht="12.75">
      <c r="A174" s="41"/>
      <c r="B174" s="59"/>
      <c r="C174" s="7"/>
      <c r="D174" s="100"/>
      <c r="E174" s="59"/>
      <c r="F174" s="41"/>
      <c r="G174" s="41"/>
      <c r="H174" s="66"/>
      <c r="I174" s="66"/>
      <c r="J174" s="37"/>
      <c r="K174" s="38"/>
      <c r="L174" s="118"/>
      <c r="M174" s="118"/>
    </row>
    <row r="175" spans="1:13" ht="12.75">
      <c r="A175" s="41"/>
      <c r="B175" s="59"/>
      <c r="C175" s="7"/>
      <c r="D175" s="100"/>
      <c r="E175" s="59"/>
      <c r="F175" s="41"/>
      <c r="G175" s="41"/>
      <c r="H175" s="66"/>
      <c r="I175" s="66"/>
      <c r="J175" s="37"/>
      <c r="K175" s="38"/>
      <c r="L175" s="118"/>
      <c r="M175" s="118"/>
    </row>
    <row r="176" spans="1:13" ht="12.75">
      <c r="A176" s="41"/>
      <c r="B176" s="59"/>
      <c r="C176" s="7"/>
      <c r="D176" s="100"/>
      <c r="E176" s="59"/>
      <c r="F176" s="41"/>
      <c r="G176" s="41"/>
      <c r="H176" s="66"/>
      <c r="I176" s="66"/>
      <c r="J176" s="37"/>
      <c r="K176" s="38"/>
      <c r="L176" s="118"/>
      <c r="M176" s="118"/>
    </row>
    <row r="177" spans="1:13" ht="12.75">
      <c r="A177" s="41"/>
      <c r="B177" s="59"/>
      <c r="C177" s="7"/>
      <c r="D177" s="100"/>
      <c r="E177" s="59"/>
      <c r="F177" s="41"/>
      <c r="G177" s="41"/>
      <c r="H177" s="66"/>
      <c r="I177" s="66"/>
      <c r="J177" s="37"/>
      <c r="K177" s="38"/>
      <c r="L177" s="118"/>
      <c r="M177" s="118"/>
    </row>
    <row r="178" spans="1:13" ht="12.75">
      <c r="A178" s="41"/>
      <c r="B178" s="59"/>
      <c r="C178" s="7"/>
      <c r="D178" s="100"/>
      <c r="E178" s="59"/>
      <c r="F178" s="41"/>
      <c r="G178" s="41"/>
      <c r="H178" s="66"/>
      <c r="I178" s="66"/>
      <c r="J178" s="37"/>
      <c r="K178" s="38"/>
      <c r="L178" s="118"/>
      <c r="M178" s="118"/>
    </row>
    <row r="179" spans="1:13" ht="12.75">
      <c r="A179" s="41"/>
      <c r="B179" s="59"/>
      <c r="C179" s="7"/>
      <c r="D179" s="100"/>
      <c r="E179" s="59"/>
      <c r="F179" s="41"/>
      <c r="G179" s="41"/>
      <c r="H179" s="66"/>
      <c r="I179" s="66"/>
      <c r="J179" s="37"/>
      <c r="K179" s="38"/>
      <c r="L179" s="118"/>
      <c r="M179" s="118"/>
    </row>
    <row r="180" spans="1:13" ht="12.75">
      <c r="A180" s="41"/>
      <c r="B180" s="59"/>
      <c r="C180" s="7"/>
      <c r="D180" s="100"/>
      <c r="E180" s="59"/>
      <c r="F180" s="41"/>
      <c r="G180" s="41"/>
      <c r="H180" s="66"/>
      <c r="I180" s="66"/>
      <c r="J180" s="37"/>
      <c r="K180" s="38"/>
      <c r="L180" s="118"/>
      <c r="M180" s="118"/>
    </row>
    <row r="181" spans="1:13" ht="12.75">
      <c r="A181" s="41"/>
      <c r="B181" s="59"/>
      <c r="C181" s="7"/>
      <c r="D181" s="100"/>
      <c r="E181" s="59"/>
      <c r="F181" s="41"/>
      <c r="G181" s="41"/>
      <c r="H181" s="66"/>
      <c r="I181" s="66"/>
      <c r="J181" s="37"/>
      <c r="K181" s="38"/>
      <c r="L181" s="118"/>
      <c r="M181" s="118"/>
    </row>
    <row r="182" spans="1:13" ht="12.75">
      <c r="A182" s="41"/>
      <c r="B182" s="59"/>
      <c r="C182" s="7"/>
      <c r="D182" s="100"/>
      <c r="E182" s="59"/>
      <c r="F182" s="41"/>
      <c r="G182" s="41"/>
      <c r="H182" s="66"/>
      <c r="I182" s="66"/>
      <c r="J182" s="37"/>
      <c r="K182" s="38"/>
      <c r="L182" s="118"/>
      <c r="M182" s="118"/>
    </row>
    <row r="183" spans="1:13" ht="12.75">
      <c r="A183" s="41"/>
      <c r="B183" s="59"/>
      <c r="C183" s="7"/>
      <c r="D183" s="100"/>
      <c r="E183" s="59"/>
      <c r="F183" s="41"/>
      <c r="G183" s="41"/>
      <c r="H183" s="66"/>
      <c r="I183" s="66"/>
      <c r="J183" s="37"/>
      <c r="K183" s="38"/>
      <c r="L183" s="118"/>
      <c r="M183" s="118"/>
    </row>
    <row r="184" spans="1:13" ht="12.75">
      <c r="A184" s="41"/>
      <c r="B184" s="59"/>
      <c r="C184" s="7"/>
      <c r="D184" s="100"/>
      <c r="E184" s="59"/>
      <c r="F184" s="41"/>
      <c r="G184" s="41"/>
      <c r="H184" s="66"/>
      <c r="I184" s="66"/>
      <c r="J184" s="37"/>
      <c r="K184" s="38"/>
      <c r="L184" s="118"/>
      <c r="M184" s="118"/>
    </row>
    <row r="185" spans="1:13" ht="12.75">
      <c r="A185" s="41"/>
      <c r="B185" s="59"/>
      <c r="C185" s="7"/>
      <c r="D185" s="100"/>
      <c r="E185" s="59"/>
      <c r="F185" s="41"/>
      <c r="G185" s="41"/>
      <c r="H185" s="66"/>
      <c r="I185" s="66"/>
      <c r="J185" s="37"/>
      <c r="K185" s="38"/>
      <c r="L185" s="118"/>
      <c r="M185" s="118"/>
    </row>
    <row r="186" spans="1:13" ht="12.75">
      <c r="A186" s="41"/>
      <c r="B186" s="59"/>
      <c r="C186" s="7"/>
      <c r="D186" s="100"/>
      <c r="E186" s="59"/>
      <c r="F186" s="41"/>
      <c r="G186" s="41"/>
      <c r="H186" s="66"/>
      <c r="I186" s="66"/>
      <c r="J186" s="37"/>
      <c r="K186" s="38"/>
      <c r="L186" s="118"/>
      <c r="M186" s="118"/>
    </row>
    <row r="187" spans="1:13" ht="12.75">
      <c r="A187" s="41"/>
      <c r="B187" s="59"/>
      <c r="C187" s="7"/>
      <c r="D187" s="100"/>
      <c r="E187" s="59"/>
      <c r="F187" s="41"/>
      <c r="G187" s="41"/>
      <c r="H187" s="66"/>
      <c r="I187" s="66"/>
      <c r="J187" s="37"/>
      <c r="K187" s="38"/>
      <c r="L187" s="118"/>
      <c r="M187" s="118"/>
    </row>
    <row r="188" spans="1:13" ht="12.75">
      <c r="A188" s="41"/>
      <c r="B188" s="59"/>
      <c r="C188" s="7"/>
      <c r="D188" s="100"/>
      <c r="E188" s="59"/>
      <c r="F188" s="41"/>
      <c r="G188" s="41"/>
      <c r="H188" s="66"/>
      <c r="I188" s="66"/>
      <c r="J188" s="37"/>
      <c r="K188" s="38"/>
      <c r="L188" s="118"/>
      <c r="M188" s="118"/>
    </row>
    <row r="189" spans="1:13" ht="12.75">
      <c r="A189" s="41"/>
      <c r="B189" s="59"/>
      <c r="C189" s="7"/>
      <c r="D189" s="100"/>
      <c r="E189" s="59"/>
      <c r="F189" s="41"/>
      <c r="G189" s="41"/>
      <c r="H189" s="66"/>
      <c r="I189" s="66"/>
      <c r="J189" s="37"/>
      <c r="K189" s="38"/>
      <c r="L189" s="118"/>
      <c r="M189" s="118"/>
    </row>
    <row r="190" spans="1:13" ht="12.75">
      <c r="A190" s="41"/>
      <c r="B190" s="59"/>
      <c r="C190" s="7"/>
      <c r="D190" s="100"/>
      <c r="E190" s="59"/>
      <c r="F190" s="41"/>
      <c r="G190" s="41"/>
      <c r="H190" s="66"/>
      <c r="I190" s="66"/>
      <c r="J190" s="37"/>
      <c r="K190" s="38"/>
      <c r="L190" s="118"/>
      <c r="M190" s="118"/>
    </row>
    <row r="191" spans="1:13" ht="12.75">
      <c r="A191" s="41"/>
      <c r="B191" s="59"/>
      <c r="C191" s="7"/>
      <c r="D191" s="100"/>
      <c r="E191" s="59"/>
      <c r="F191" s="41"/>
      <c r="G191" s="41"/>
      <c r="H191" s="66"/>
      <c r="I191" s="66"/>
      <c r="J191" s="37"/>
      <c r="K191" s="38"/>
      <c r="L191" s="118"/>
      <c r="M191" s="118"/>
    </row>
    <row r="192" spans="1:13" ht="12.75">
      <c r="A192" s="41"/>
      <c r="B192" s="59"/>
      <c r="C192" s="7"/>
      <c r="D192" s="100"/>
      <c r="E192" s="59"/>
      <c r="F192" s="41"/>
      <c r="G192" s="41"/>
      <c r="H192" s="66"/>
      <c r="I192" s="66"/>
      <c r="J192" s="37"/>
      <c r="K192" s="38"/>
      <c r="L192" s="118"/>
      <c r="M192" s="118"/>
    </row>
    <row r="193" spans="1:13" ht="12.75">
      <c r="A193" s="41"/>
      <c r="B193" s="59"/>
      <c r="C193" s="7"/>
      <c r="D193" s="100"/>
      <c r="E193" s="59"/>
      <c r="F193" s="41"/>
      <c r="G193" s="41"/>
      <c r="H193" s="66"/>
      <c r="I193" s="66"/>
      <c r="J193" s="37"/>
      <c r="K193" s="38"/>
      <c r="L193" s="118"/>
      <c r="M193" s="118"/>
    </row>
    <row r="194" spans="1:13" ht="12.75">
      <c r="A194" s="41"/>
      <c r="B194" s="59"/>
      <c r="C194" s="7"/>
      <c r="D194" s="100"/>
      <c r="E194" s="59"/>
      <c r="F194" s="41"/>
      <c r="G194" s="41"/>
      <c r="H194" s="66"/>
      <c r="I194" s="66"/>
      <c r="J194" s="37"/>
      <c r="K194" s="38"/>
      <c r="L194" s="118"/>
      <c r="M194" s="118"/>
    </row>
    <row r="195" spans="1:13" ht="12.75">
      <c r="A195" s="41"/>
      <c r="B195" s="59"/>
      <c r="C195" s="7"/>
      <c r="D195" s="100"/>
      <c r="E195" s="59"/>
      <c r="F195" s="41"/>
      <c r="G195" s="41"/>
      <c r="H195" s="66"/>
      <c r="I195" s="66"/>
      <c r="J195" s="37"/>
      <c r="K195" s="38"/>
      <c r="L195" s="118"/>
      <c r="M195" s="118"/>
    </row>
    <row r="196" spans="1:13" ht="12.75">
      <c r="A196" s="41"/>
      <c r="B196" s="59"/>
      <c r="C196" s="7"/>
      <c r="D196" s="100"/>
      <c r="E196" s="59"/>
      <c r="F196" s="41"/>
      <c r="G196" s="41"/>
      <c r="H196" s="66"/>
      <c r="I196" s="66"/>
      <c r="J196" s="37"/>
      <c r="K196" s="38"/>
      <c r="L196" s="118"/>
      <c r="M196" s="118"/>
    </row>
    <row r="197" spans="1:13" ht="12.75">
      <c r="A197" s="41"/>
      <c r="B197" s="59"/>
      <c r="C197" s="7"/>
      <c r="D197" s="100"/>
      <c r="E197" s="59"/>
      <c r="F197" s="41"/>
      <c r="G197" s="41"/>
      <c r="H197" s="66"/>
      <c r="I197" s="66"/>
      <c r="J197" s="37"/>
      <c r="K197" s="38"/>
      <c r="L197" s="118"/>
      <c r="M197" s="118"/>
    </row>
    <row r="198" spans="1:13" ht="12.75">
      <c r="A198" s="41"/>
      <c r="B198" s="59"/>
      <c r="C198" s="7"/>
      <c r="D198" s="100"/>
      <c r="E198" s="59"/>
      <c r="F198" s="41"/>
      <c r="G198" s="41"/>
      <c r="H198" s="66"/>
      <c r="I198" s="66"/>
      <c r="J198" s="37"/>
      <c r="K198" s="38"/>
      <c r="L198" s="118"/>
      <c r="M198" s="118"/>
    </row>
    <row r="199" spans="1:13" ht="12.75">
      <c r="A199" s="41"/>
      <c r="B199" s="59"/>
      <c r="C199" s="7"/>
      <c r="D199" s="100"/>
      <c r="E199" s="59"/>
      <c r="F199" s="41"/>
      <c r="G199" s="41"/>
      <c r="H199" s="66"/>
      <c r="I199" s="66"/>
      <c r="J199" s="37"/>
      <c r="K199" s="38"/>
      <c r="L199" s="118"/>
      <c r="M199" s="118"/>
    </row>
    <row r="200" spans="1:13" ht="12.75">
      <c r="A200" s="41"/>
      <c r="B200" s="59"/>
      <c r="C200" s="7"/>
      <c r="D200" s="100"/>
      <c r="E200" s="59"/>
      <c r="F200" s="41"/>
      <c r="G200" s="41"/>
      <c r="H200" s="66"/>
      <c r="I200" s="66"/>
      <c r="J200" s="37"/>
      <c r="K200" s="38"/>
      <c r="L200" s="118"/>
      <c r="M200" s="118"/>
    </row>
    <row r="201" spans="1:13" ht="12.75">
      <c r="A201" s="41"/>
      <c r="B201" s="59"/>
      <c r="C201" s="7"/>
      <c r="D201" s="100"/>
      <c r="E201" s="59"/>
      <c r="F201" s="41"/>
      <c r="G201" s="41"/>
      <c r="H201" s="66"/>
      <c r="I201" s="66"/>
      <c r="J201" s="37"/>
      <c r="K201" s="38"/>
      <c r="L201" s="118"/>
      <c r="M201" s="118"/>
    </row>
    <row r="202" spans="1:13" ht="12.75">
      <c r="A202" s="41"/>
      <c r="B202" s="59"/>
      <c r="C202" s="7"/>
      <c r="D202" s="100"/>
      <c r="E202" s="59"/>
      <c r="F202" s="41"/>
      <c r="G202" s="41"/>
      <c r="H202" s="66"/>
      <c r="I202" s="66"/>
      <c r="J202" s="37"/>
      <c r="K202" s="38"/>
      <c r="L202" s="118"/>
      <c r="M202" s="118"/>
    </row>
    <row r="203" spans="1:13" ht="12.75">
      <c r="A203" s="41"/>
      <c r="B203" s="59"/>
      <c r="C203" s="7"/>
      <c r="D203" s="100"/>
      <c r="E203" s="59"/>
      <c r="F203" s="41"/>
      <c r="G203" s="41"/>
      <c r="H203" s="66"/>
      <c r="I203" s="66"/>
      <c r="J203" s="37"/>
      <c r="K203" s="38"/>
      <c r="L203" s="118"/>
      <c r="M203" s="118"/>
    </row>
    <row r="204" spans="1:13" ht="12.75">
      <c r="A204" s="41"/>
      <c r="B204" s="59"/>
      <c r="C204" s="7"/>
      <c r="D204" s="100"/>
      <c r="E204" s="59"/>
      <c r="F204" s="41"/>
      <c r="G204" s="41"/>
      <c r="H204" s="66"/>
      <c r="I204" s="66"/>
      <c r="J204" s="37"/>
      <c r="K204" s="38"/>
      <c r="L204" s="118"/>
      <c r="M204" s="118"/>
    </row>
    <row r="205" spans="1:13" ht="12.75">
      <c r="A205" s="41"/>
      <c r="B205" s="59"/>
      <c r="C205" s="7"/>
      <c r="D205" s="100"/>
      <c r="E205" s="59"/>
      <c r="F205" s="41"/>
      <c r="G205" s="41"/>
      <c r="H205" s="66"/>
      <c r="I205" s="66"/>
      <c r="J205" s="37"/>
      <c r="K205" s="38"/>
      <c r="L205" s="118"/>
      <c r="M205" s="118"/>
    </row>
    <row r="206" spans="1:13" ht="12.75">
      <c r="A206" s="41"/>
      <c r="B206" s="59"/>
      <c r="C206" s="7"/>
      <c r="D206" s="100"/>
      <c r="E206" s="59"/>
      <c r="F206" s="41"/>
      <c r="G206" s="41"/>
      <c r="H206" s="66"/>
      <c r="I206" s="66"/>
      <c r="J206" s="37"/>
      <c r="K206" s="38"/>
      <c r="L206" s="118"/>
      <c r="M206" s="118"/>
    </row>
    <row r="207" spans="1:13" ht="12.75">
      <c r="A207" s="41"/>
      <c r="B207" s="59"/>
      <c r="C207" s="7"/>
      <c r="D207" s="100"/>
      <c r="E207" s="59"/>
      <c r="F207" s="41"/>
      <c r="G207" s="41"/>
      <c r="H207" s="66"/>
      <c r="I207" s="66"/>
      <c r="J207" s="37"/>
      <c r="K207" s="38"/>
      <c r="L207" s="118"/>
      <c r="M207" s="118"/>
    </row>
    <row r="208" spans="1:13" ht="12.75">
      <c r="A208" s="41"/>
      <c r="B208" s="59"/>
      <c r="C208" s="7"/>
      <c r="D208" s="100"/>
      <c r="E208" s="59"/>
      <c r="F208" s="41"/>
      <c r="G208" s="41"/>
      <c r="H208" s="66"/>
      <c r="I208" s="66"/>
      <c r="J208" s="37"/>
      <c r="K208" s="38"/>
      <c r="L208" s="118"/>
      <c r="M208" s="118"/>
    </row>
    <row r="209" spans="1:13" ht="12.75">
      <c r="A209" s="41"/>
      <c r="B209" s="59"/>
      <c r="C209" s="7"/>
      <c r="D209" s="100"/>
      <c r="E209" s="59"/>
      <c r="F209" s="41"/>
      <c r="G209" s="41"/>
      <c r="H209" s="66"/>
      <c r="I209" s="66"/>
      <c r="J209" s="37"/>
      <c r="K209" s="38"/>
      <c r="L209" s="118"/>
      <c r="M209" s="118"/>
    </row>
    <row r="210" spans="1:13" ht="12.75">
      <c r="A210" s="41"/>
      <c r="B210" s="59"/>
      <c r="C210" s="7"/>
      <c r="D210" s="100"/>
      <c r="E210" s="59"/>
      <c r="F210" s="41"/>
      <c r="G210" s="41"/>
      <c r="H210" s="66"/>
      <c r="I210" s="66"/>
      <c r="J210" s="37"/>
      <c r="K210" s="38"/>
      <c r="L210" s="118"/>
      <c r="M210" s="118"/>
    </row>
    <row r="211" spans="1:13" ht="12.75">
      <c r="A211" s="41"/>
      <c r="B211" s="59"/>
      <c r="C211" s="7"/>
      <c r="D211" s="100"/>
      <c r="E211" s="59"/>
      <c r="F211" s="41"/>
      <c r="G211" s="41"/>
      <c r="H211" s="66"/>
      <c r="I211" s="66"/>
      <c r="J211" s="37"/>
      <c r="K211" s="38"/>
      <c r="L211" s="118"/>
      <c r="M211" s="118"/>
    </row>
    <row r="212" spans="1:13" ht="12.75">
      <c r="A212" s="41"/>
      <c r="B212" s="59"/>
      <c r="C212" s="7"/>
      <c r="D212" s="100"/>
      <c r="E212" s="59"/>
      <c r="F212" s="41"/>
      <c r="G212" s="41"/>
      <c r="H212" s="66"/>
      <c r="I212" s="66"/>
      <c r="J212" s="37"/>
      <c r="K212" s="38"/>
      <c r="L212" s="118"/>
      <c r="M212" s="118"/>
    </row>
    <row r="213" spans="1:13" ht="12.75">
      <c r="A213" s="41"/>
      <c r="B213" s="59"/>
      <c r="C213" s="7"/>
      <c r="D213" s="100"/>
      <c r="E213" s="59"/>
      <c r="F213" s="41"/>
      <c r="G213" s="41"/>
      <c r="H213" s="66"/>
      <c r="I213" s="66"/>
      <c r="J213" s="37"/>
      <c r="K213" s="38"/>
      <c r="L213" s="118"/>
      <c r="M213" s="118"/>
    </row>
    <row r="214" spans="1:13" ht="12.75">
      <c r="A214" s="41"/>
      <c r="B214" s="59"/>
      <c r="C214" s="7"/>
      <c r="D214" s="100"/>
      <c r="E214" s="59"/>
      <c r="F214" s="41"/>
      <c r="G214" s="41"/>
      <c r="H214" s="66"/>
      <c r="I214" s="66"/>
      <c r="J214" s="37"/>
      <c r="K214" s="38"/>
      <c r="L214" s="118"/>
      <c r="M214" s="118"/>
    </row>
    <row r="215" spans="1:13" ht="12.75">
      <c r="A215" s="41"/>
      <c r="B215" s="59"/>
      <c r="C215" s="7"/>
      <c r="D215" s="100"/>
      <c r="E215" s="59"/>
      <c r="F215" s="41"/>
      <c r="G215" s="41"/>
      <c r="H215" s="66"/>
      <c r="I215" s="66"/>
      <c r="J215" s="37"/>
      <c r="K215" s="38"/>
      <c r="L215" s="118"/>
      <c r="M215" s="118"/>
    </row>
    <row r="216" spans="1:13" ht="12.75">
      <c r="A216" s="41"/>
      <c r="B216" s="59"/>
      <c r="C216" s="7"/>
      <c r="D216" s="100"/>
      <c r="E216" s="59"/>
      <c r="F216" s="41"/>
      <c r="G216" s="41"/>
      <c r="H216" s="66"/>
      <c r="I216" s="66"/>
      <c r="J216" s="37"/>
      <c r="K216" s="38"/>
      <c r="L216" s="118"/>
      <c r="M216" s="118"/>
    </row>
    <row r="217" spans="1:13" ht="12.75">
      <c r="A217" s="41"/>
      <c r="B217" s="59"/>
      <c r="C217" s="7"/>
      <c r="D217" s="100"/>
      <c r="E217" s="59"/>
      <c r="F217" s="41"/>
      <c r="G217" s="41"/>
      <c r="H217" s="66"/>
      <c r="I217" s="66"/>
      <c r="J217" s="37"/>
      <c r="K217" s="38"/>
      <c r="L217" s="118"/>
      <c r="M217" s="118"/>
    </row>
    <row r="218" spans="1:13" ht="12.75">
      <c r="A218" s="41"/>
      <c r="B218" s="59"/>
      <c r="C218" s="7"/>
      <c r="D218" s="100"/>
      <c r="E218" s="59"/>
      <c r="F218" s="41"/>
      <c r="G218" s="41"/>
      <c r="H218" s="66"/>
      <c r="I218" s="66"/>
      <c r="J218" s="37"/>
      <c r="K218" s="38"/>
      <c r="L218" s="118"/>
      <c r="M218" s="118"/>
    </row>
    <row r="219" spans="1:13" ht="12.75">
      <c r="A219" s="41"/>
      <c r="B219" s="59"/>
      <c r="C219" s="7"/>
      <c r="D219" s="100"/>
      <c r="E219" s="59"/>
      <c r="F219" s="41"/>
      <c r="G219" s="41"/>
      <c r="H219" s="66"/>
      <c r="I219" s="66"/>
      <c r="J219" s="37"/>
      <c r="K219" s="38"/>
      <c r="L219" s="118"/>
      <c r="M219" s="118"/>
    </row>
    <row r="220" spans="1:13" ht="12.75">
      <c r="A220" s="41"/>
      <c r="B220" s="59"/>
      <c r="C220" s="7"/>
      <c r="D220" s="100"/>
      <c r="E220" s="59"/>
      <c r="F220" s="41"/>
      <c r="G220" s="41"/>
      <c r="H220" s="66"/>
      <c r="I220" s="66"/>
      <c r="J220" s="37"/>
      <c r="K220" s="38"/>
      <c r="L220" s="118"/>
      <c r="M220" s="118"/>
    </row>
    <row r="221" spans="1:13" ht="12.75">
      <c r="A221" s="41"/>
      <c r="B221" s="59"/>
      <c r="C221" s="7"/>
      <c r="D221" s="100"/>
      <c r="E221" s="59"/>
      <c r="F221" s="41"/>
      <c r="G221" s="41"/>
      <c r="H221" s="66"/>
      <c r="I221" s="66"/>
      <c r="J221" s="37"/>
      <c r="K221" s="38"/>
      <c r="L221" s="118"/>
      <c r="M221" s="118"/>
    </row>
    <row r="222" spans="1:13" ht="12.75">
      <c r="A222" s="41"/>
      <c r="B222" s="59"/>
      <c r="C222" s="7"/>
      <c r="D222" s="100"/>
      <c r="E222" s="59"/>
      <c r="F222" s="41"/>
      <c r="G222" s="41"/>
      <c r="H222" s="66"/>
      <c r="I222" s="66"/>
      <c r="J222" s="37"/>
      <c r="K222" s="38"/>
      <c r="L222" s="118"/>
      <c r="M222" s="118"/>
    </row>
    <row r="223" spans="1:13" ht="12.75">
      <c r="A223" s="41"/>
      <c r="B223" s="59"/>
      <c r="C223" s="7"/>
      <c r="D223" s="100"/>
      <c r="E223" s="59"/>
      <c r="F223" s="41"/>
      <c r="G223" s="41"/>
      <c r="H223" s="66"/>
      <c r="I223" s="66"/>
      <c r="J223" s="37"/>
      <c r="K223" s="38"/>
      <c r="L223" s="118"/>
      <c r="M223" s="118"/>
    </row>
    <row r="224" spans="1:13" ht="12.75">
      <c r="A224" s="41"/>
      <c r="B224" s="59"/>
      <c r="C224" s="7"/>
      <c r="D224" s="100"/>
      <c r="E224" s="59"/>
      <c r="F224" s="41"/>
      <c r="G224" s="41"/>
      <c r="H224" s="66"/>
      <c r="I224" s="66"/>
      <c r="J224" s="37"/>
      <c r="K224" s="38"/>
      <c r="L224" s="118"/>
      <c r="M224" s="118"/>
    </row>
    <row r="225" spans="1:13" ht="12.75">
      <c r="A225" s="41"/>
      <c r="B225" s="59"/>
      <c r="C225" s="7"/>
      <c r="D225" s="100"/>
      <c r="E225" s="59"/>
      <c r="F225" s="41"/>
      <c r="G225" s="41"/>
      <c r="H225" s="66"/>
      <c r="I225" s="66"/>
      <c r="J225" s="37"/>
      <c r="K225" s="38"/>
      <c r="L225" s="118"/>
      <c r="M225" s="118"/>
    </row>
    <row r="226" spans="1:13" ht="12.75">
      <c r="A226" s="41"/>
      <c r="B226" s="59"/>
      <c r="C226" s="7"/>
      <c r="D226" s="100"/>
      <c r="E226" s="59"/>
      <c r="F226" s="41"/>
      <c r="G226" s="41"/>
      <c r="H226" s="66"/>
      <c r="I226" s="66"/>
      <c r="J226" s="37"/>
      <c r="K226" s="38"/>
      <c r="L226" s="118"/>
      <c r="M226" s="118"/>
    </row>
    <row r="227" spans="1:13" ht="12.75">
      <c r="A227" s="41"/>
      <c r="B227" s="59"/>
      <c r="C227" s="7"/>
      <c r="D227" s="100"/>
      <c r="E227" s="59"/>
      <c r="F227" s="41"/>
      <c r="G227" s="41"/>
      <c r="H227" s="66"/>
      <c r="I227" s="66"/>
      <c r="J227" s="37"/>
      <c r="K227" s="38"/>
      <c r="L227" s="118"/>
      <c r="M227" s="118"/>
    </row>
    <row r="228" spans="1:13" ht="12.75">
      <c r="A228" s="41"/>
      <c r="B228" s="59"/>
      <c r="C228" s="7"/>
      <c r="D228" s="100"/>
      <c r="E228" s="59"/>
      <c r="F228" s="41"/>
      <c r="G228" s="41"/>
      <c r="H228" s="66"/>
      <c r="I228" s="66"/>
      <c r="J228" s="37"/>
      <c r="K228" s="38"/>
      <c r="L228" s="118"/>
      <c r="M228" s="118"/>
    </row>
    <row r="229" spans="1:13" ht="12.75">
      <c r="A229" s="7"/>
      <c r="B229" s="136"/>
      <c r="C229" s="7"/>
      <c r="D229" s="140"/>
      <c r="E229" s="60"/>
      <c r="F229" s="7"/>
      <c r="G229" s="7"/>
      <c r="H229" s="141"/>
      <c r="I229" s="7"/>
      <c r="J229" s="16"/>
      <c r="K229" s="137"/>
      <c r="L229" s="7"/>
      <c r="M229" s="7"/>
    </row>
    <row r="230" spans="1:13" ht="12.75">
      <c r="A230" s="41"/>
      <c r="B230" s="59"/>
      <c r="C230" s="7"/>
      <c r="D230" s="140"/>
      <c r="E230" s="59"/>
      <c r="F230" s="41"/>
      <c r="G230" s="41"/>
      <c r="H230" s="141"/>
      <c r="I230" s="7"/>
      <c r="J230" s="38"/>
      <c r="K230" s="38"/>
      <c r="L230" s="7"/>
      <c r="M230" s="7"/>
    </row>
    <row r="231" spans="1:13" ht="12.75">
      <c r="A231" s="41"/>
      <c r="B231" s="59"/>
      <c r="C231" s="7"/>
      <c r="D231" s="140"/>
      <c r="E231" s="59"/>
      <c r="F231" s="41"/>
      <c r="G231" s="41"/>
      <c r="H231" s="141"/>
      <c r="I231" s="7"/>
      <c r="J231" s="38"/>
      <c r="K231" s="38"/>
      <c r="L231" s="7"/>
      <c r="M231" s="7"/>
    </row>
    <row r="232" spans="1:13" ht="12.75">
      <c r="A232" s="41"/>
      <c r="B232" s="59"/>
      <c r="C232" s="7"/>
      <c r="D232" s="140"/>
      <c r="E232" s="59"/>
      <c r="F232" s="41"/>
      <c r="G232" s="41"/>
      <c r="H232" s="141"/>
      <c r="I232" s="7"/>
      <c r="J232" s="38"/>
      <c r="K232" s="38"/>
      <c r="L232" s="7"/>
      <c r="M232" s="7"/>
    </row>
    <row r="233" spans="1:13" ht="12.75">
      <c r="A233" s="41"/>
      <c r="B233" s="59"/>
      <c r="C233" s="7"/>
      <c r="D233" s="140"/>
      <c r="E233" s="59"/>
      <c r="F233" s="41"/>
      <c r="G233" s="41"/>
      <c r="H233" s="141"/>
      <c r="I233" s="7"/>
      <c r="J233" s="38"/>
      <c r="K233" s="38"/>
      <c r="L233" s="7"/>
      <c r="M233" s="7"/>
    </row>
    <row r="234" spans="1:13" ht="12.75">
      <c r="A234" s="7"/>
      <c r="B234" s="60"/>
      <c r="C234" s="7"/>
      <c r="D234" s="140"/>
      <c r="E234" s="60"/>
      <c r="F234" s="7"/>
      <c r="G234" s="7"/>
      <c r="H234" s="141"/>
      <c r="I234" s="7"/>
      <c r="J234" s="16"/>
      <c r="K234" s="16"/>
      <c r="L234" s="7"/>
      <c r="M234" s="7"/>
    </row>
    <row r="235" spans="1:13" ht="12.75">
      <c r="A235" s="7"/>
      <c r="B235" s="60"/>
      <c r="C235" s="7"/>
      <c r="D235" s="140"/>
      <c r="E235" s="60"/>
      <c r="F235" s="7"/>
      <c r="G235" s="7"/>
      <c r="H235" s="141"/>
      <c r="I235" s="7"/>
      <c r="J235" s="16"/>
      <c r="K235" s="16"/>
      <c r="L235" s="7"/>
      <c r="M235" s="7"/>
    </row>
    <row r="236" spans="1:13" ht="12.75">
      <c r="A236" s="7"/>
      <c r="B236" s="60"/>
      <c r="C236" s="7"/>
      <c r="D236" s="140"/>
      <c r="E236" s="60"/>
      <c r="F236" s="7"/>
      <c r="G236" s="7"/>
      <c r="H236" s="141"/>
      <c r="I236" s="7"/>
      <c r="J236" s="16"/>
      <c r="K236" s="16"/>
      <c r="L236" s="7"/>
      <c r="M236" s="7"/>
    </row>
    <row r="237" spans="1:13" ht="12.75">
      <c r="A237" s="7"/>
      <c r="B237" s="60"/>
      <c r="C237" s="7"/>
      <c r="D237" s="140"/>
      <c r="E237" s="60"/>
      <c r="F237" s="7"/>
      <c r="G237" s="7"/>
      <c r="H237" s="141"/>
      <c r="I237" s="7"/>
      <c r="J237" s="16"/>
      <c r="K237" s="16"/>
      <c r="L237" s="7"/>
      <c r="M237" s="7"/>
    </row>
    <row r="238" spans="1:13" ht="12.75">
      <c r="A238" s="7"/>
      <c r="B238" s="60"/>
      <c r="C238" s="7"/>
      <c r="D238" s="140"/>
      <c r="E238" s="60"/>
      <c r="F238" s="7"/>
      <c r="G238" s="7"/>
      <c r="H238" s="141"/>
      <c r="I238" s="7"/>
      <c r="J238" s="16"/>
      <c r="K238" s="16"/>
      <c r="L238" s="7"/>
      <c r="M238" s="7"/>
    </row>
    <row r="239" spans="1:13" ht="12.75">
      <c r="A239" s="7"/>
      <c r="B239" s="60"/>
      <c r="C239" s="7"/>
      <c r="D239" s="140"/>
      <c r="E239" s="60"/>
      <c r="F239" s="7"/>
      <c r="G239" s="7"/>
      <c r="H239" s="141"/>
      <c r="I239" s="7"/>
      <c r="J239" s="16"/>
      <c r="K239" s="16"/>
      <c r="L239" s="7"/>
      <c r="M239" s="7"/>
    </row>
    <row r="240" spans="1:13" ht="12.75">
      <c r="A240" s="7"/>
      <c r="B240" s="60"/>
      <c r="C240" s="7"/>
      <c r="D240" s="140"/>
      <c r="E240" s="60"/>
      <c r="F240" s="7"/>
      <c r="G240" s="7"/>
      <c r="H240" s="141"/>
      <c r="I240" s="7"/>
      <c r="J240" s="16"/>
      <c r="K240" s="16"/>
      <c r="L240" s="7"/>
      <c r="M240" s="7"/>
    </row>
  </sheetData>
  <sheetProtection/>
  <mergeCells count="6">
    <mergeCell ref="A5:D5"/>
    <mergeCell ref="J4:M5"/>
    <mergeCell ref="A3:D3"/>
    <mergeCell ref="E3:I3"/>
    <mergeCell ref="J3:K3"/>
    <mergeCell ref="A4:D4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9"/>
  <sheetViews>
    <sheetView zoomScalePageLayoutView="0" workbookViewId="0" topLeftCell="A196">
      <selection activeCell="G240" sqref="G240"/>
    </sheetView>
  </sheetViews>
  <sheetFormatPr defaultColWidth="9.140625" defaultRowHeight="12.75"/>
  <cols>
    <col min="1" max="1" width="22.140625" style="0" customWidth="1"/>
    <col min="2" max="2" width="8.00390625" style="0" customWidth="1"/>
    <col min="3" max="3" width="5.28125" style="0" customWidth="1"/>
    <col min="4" max="4" width="10.140625" style="0" bestFit="1" customWidth="1"/>
    <col min="5" max="5" width="10.00390625" style="0" customWidth="1"/>
    <col min="6" max="6" width="25.00390625" style="0" customWidth="1"/>
    <col min="7" max="7" width="10.57421875" style="0" customWidth="1"/>
    <col min="8" max="8" width="12.57421875" style="0" customWidth="1"/>
    <col min="9" max="9" width="9.140625" style="0" hidden="1" customWidth="1"/>
    <col min="12" max="12" width="11.140625" style="153" bestFit="1" customWidth="1"/>
    <col min="13" max="13" width="9.57421875" style="154" bestFit="1" customWidth="1"/>
  </cols>
  <sheetData>
    <row r="1" spans="1:13" ht="20.25">
      <c r="A1" s="155" t="s">
        <v>2789</v>
      </c>
      <c r="B1" s="155"/>
      <c r="C1" s="155"/>
      <c r="D1" s="155"/>
      <c r="E1" s="156" t="s">
        <v>2097</v>
      </c>
      <c r="F1" s="156"/>
      <c r="G1" s="156"/>
      <c r="H1" s="156"/>
      <c r="I1" s="156"/>
      <c r="J1" s="157" t="s">
        <v>2098</v>
      </c>
      <c r="K1" s="157"/>
      <c r="L1" s="145"/>
      <c r="M1" s="145"/>
    </row>
    <row r="2" spans="1:13" ht="39" customHeight="1">
      <c r="A2" s="156" t="s">
        <v>2790</v>
      </c>
      <c r="B2" s="156"/>
      <c r="C2" s="156"/>
      <c r="D2" s="156"/>
      <c r="E2" s="161" t="s">
        <v>1281</v>
      </c>
      <c r="F2" s="161"/>
      <c r="G2" s="161"/>
      <c r="H2" s="161"/>
      <c r="I2" s="161"/>
      <c r="J2" s="163" t="s">
        <v>7654</v>
      </c>
      <c r="K2" s="164"/>
      <c r="L2" s="164"/>
      <c r="M2" s="164"/>
    </row>
    <row r="3" spans="1:13" ht="27" thickBot="1">
      <c r="A3" s="160">
        <v>2013</v>
      </c>
      <c r="B3" s="160"/>
      <c r="C3" s="160"/>
      <c r="D3" s="160"/>
      <c r="E3" s="57"/>
      <c r="F3" s="162" t="s">
        <v>1658</v>
      </c>
      <c r="G3" s="162"/>
      <c r="H3" s="162"/>
      <c r="I3" s="63"/>
      <c r="J3" s="143"/>
      <c r="K3" s="23"/>
      <c r="L3" s="145"/>
      <c r="M3" s="145"/>
    </row>
    <row r="4" spans="1:13" ht="38.25">
      <c r="A4" s="103" t="s">
        <v>676</v>
      </c>
      <c r="B4" s="104" t="s">
        <v>2792</v>
      </c>
      <c r="C4" s="127" t="s">
        <v>7156</v>
      </c>
      <c r="D4" s="139" t="s">
        <v>2793</v>
      </c>
      <c r="E4" s="104" t="s">
        <v>2794</v>
      </c>
      <c r="F4" s="127" t="s">
        <v>2795</v>
      </c>
      <c r="G4" s="127" t="s">
        <v>5889</v>
      </c>
      <c r="H4" s="108" t="s">
        <v>1625</v>
      </c>
      <c r="I4" s="108" t="s">
        <v>6042</v>
      </c>
      <c r="J4" s="109" t="s">
        <v>2025</v>
      </c>
      <c r="K4" s="110" t="s">
        <v>5663</v>
      </c>
      <c r="L4" s="151" t="s">
        <v>2699</v>
      </c>
      <c r="M4" s="148" t="s">
        <v>2700</v>
      </c>
    </row>
    <row r="5" spans="1:13" ht="51">
      <c r="A5" s="41" t="s">
        <v>6603</v>
      </c>
      <c r="B5" s="59" t="s">
        <v>6604</v>
      </c>
      <c r="C5" s="7">
        <v>1</v>
      </c>
      <c r="D5" s="100">
        <v>41277</v>
      </c>
      <c r="E5" s="59" t="s">
        <v>2523</v>
      </c>
      <c r="F5" s="41" t="s">
        <v>6605</v>
      </c>
      <c r="G5" s="41" t="s">
        <v>5880</v>
      </c>
      <c r="H5" s="66">
        <v>127367.64</v>
      </c>
      <c r="I5" s="66"/>
      <c r="J5" s="37" t="s">
        <v>6277</v>
      </c>
      <c r="K5" s="38" t="s">
        <v>7168</v>
      </c>
      <c r="L5" s="146" t="s">
        <v>2730</v>
      </c>
      <c r="M5" s="146"/>
    </row>
    <row r="6" spans="1:13" ht="63.75">
      <c r="A6" s="41" t="s">
        <v>7157</v>
      </c>
      <c r="B6" s="59" t="s">
        <v>7158</v>
      </c>
      <c r="C6" s="7">
        <v>2</v>
      </c>
      <c r="D6" s="100">
        <v>41277</v>
      </c>
      <c r="E6" s="59" t="s">
        <v>1808</v>
      </c>
      <c r="F6" s="41" t="s">
        <v>7159</v>
      </c>
      <c r="G6" s="41" t="s">
        <v>2724</v>
      </c>
      <c r="H6" s="66">
        <v>249594.09</v>
      </c>
      <c r="I6" s="66"/>
      <c r="J6" s="37" t="s">
        <v>4013</v>
      </c>
      <c r="K6" s="38" t="s">
        <v>7160</v>
      </c>
      <c r="L6" s="146">
        <v>251582.21</v>
      </c>
      <c r="M6" s="146"/>
    </row>
    <row r="7" spans="1:13" ht="51">
      <c r="A7" s="41" t="s">
        <v>7161</v>
      </c>
      <c r="B7" s="59" t="s">
        <v>7162</v>
      </c>
      <c r="C7" s="7">
        <v>3</v>
      </c>
      <c r="D7" s="100">
        <v>41277</v>
      </c>
      <c r="E7" s="59" t="s">
        <v>5976</v>
      </c>
      <c r="F7" s="41" t="s">
        <v>7163</v>
      </c>
      <c r="G7" s="41" t="s">
        <v>4423</v>
      </c>
      <c r="H7" s="66">
        <v>103774.25</v>
      </c>
      <c r="I7" s="66"/>
      <c r="J7" s="37" t="s">
        <v>6544</v>
      </c>
      <c r="K7" s="38" t="s">
        <v>7164</v>
      </c>
      <c r="L7" s="146">
        <v>28000</v>
      </c>
      <c r="M7" s="146"/>
    </row>
    <row r="8" spans="1:13" ht="51">
      <c r="A8" s="41" t="s">
        <v>7165</v>
      </c>
      <c r="B8" s="59" t="s">
        <v>7169</v>
      </c>
      <c r="C8" s="7">
        <v>4</v>
      </c>
      <c r="D8" s="100">
        <v>41277</v>
      </c>
      <c r="E8" s="59" t="s">
        <v>5976</v>
      </c>
      <c r="F8" s="41" t="s">
        <v>7166</v>
      </c>
      <c r="G8" s="41" t="s">
        <v>4423</v>
      </c>
      <c r="H8" s="66">
        <v>138136.71</v>
      </c>
      <c r="I8" s="66"/>
      <c r="J8" s="37" t="s">
        <v>2628</v>
      </c>
      <c r="K8" s="38" t="s">
        <v>7168</v>
      </c>
      <c r="L8" s="146" t="s">
        <v>2730</v>
      </c>
      <c r="M8" s="146" t="s">
        <v>2884</v>
      </c>
    </row>
    <row r="9" spans="1:13" ht="51">
      <c r="A9" s="41" t="s">
        <v>7167</v>
      </c>
      <c r="B9" s="59" t="s">
        <v>7170</v>
      </c>
      <c r="C9" s="7">
        <v>5</v>
      </c>
      <c r="D9" s="100">
        <v>41277</v>
      </c>
      <c r="E9" s="59" t="s">
        <v>2523</v>
      </c>
      <c r="F9" s="41" t="s">
        <v>7171</v>
      </c>
      <c r="G9" s="41" t="s">
        <v>5880</v>
      </c>
      <c r="H9" s="66">
        <v>152988.72</v>
      </c>
      <c r="I9" s="66"/>
      <c r="J9" s="37" t="s">
        <v>4013</v>
      </c>
      <c r="K9" s="38" t="s">
        <v>7172</v>
      </c>
      <c r="L9" s="146">
        <v>91200</v>
      </c>
      <c r="M9" s="146"/>
    </row>
    <row r="10" spans="1:13" ht="51">
      <c r="A10" s="41" t="s">
        <v>6918</v>
      </c>
      <c r="B10" s="59" t="s">
        <v>6919</v>
      </c>
      <c r="C10" s="7">
        <v>6</v>
      </c>
      <c r="D10" s="100">
        <v>41277</v>
      </c>
      <c r="E10" s="59" t="s">
        <v>1808</v>
      </c>
      <c r="F10" s="41" t="s">
        <v>7173</v>
      </c>
      <c r="G10" s="41" t="s">
        <v>2724</v>
      </c>
      <c r="H10" s="66">
        <v>144024.04</v>
      </c>
      <c r="I10" s="66"/>
      <c r="J10" s="37" t="s">
        <v>1502</v>
      </c>
      <c r="K10" s="38" t="s">
        <v>7168</v>
      </c>
      <c r="L10" s="146" t="s">
        <v>2730</v>
      </c>
      <c r="M10" s="146"/>
    </row>
    <row r="11" spans="1:13" ht="51">
      <c r="A11" s="41" t="s">
        <v>7036</v>
      </c>
      <c r="B11" s="59" t="s">
        <v>7037</v>
      </c>
      <c r="C11" s="7">
        <v>7</v>
      </c>
      <c r="D11" s="100">
        <v>41284</v>
      </c>
      <c r="E11" s="59" t="s">
        <v>4052</v>
      </c>
      <c r="F11" s="41" t="s">
        <v>7174</v>
      </c>
      <c r="G11" s="41" t="s">
        <v>3999</v>
      </c>
      <c r="H11" s="66">
        <v>114218.27</v>
      </c>
      <c r="I11" s="66"/>
      <c r="J11" s="37" t="s">
        <v>6544</v>
      </c>
      <c r="K11" s="38" t="s">
        <v>7175</v>
      </c>
      <c r="L11" s="146">
        <v>44000</v>
      </c>
      <c r="M11" s="146"/>
    </row>
    <row r="12" spans="1:13" ht="51">
      <c r="A12" s="41" t="s">
        <v>7176</v>
      </c>
      <c r="B12" s="59" t="s">
        <v>7177</v>
      </c>
      <c r="C12" s="7">
        <v>8</v>
      </c>
      <c r="D12" s="100">
        <v>41284</v>
      </c>
      <c r="E12" s="59" t="s">
        <v>1808</v>
      </c>
      <c r="F12" s="41" t="s">
        <v>7178</v>
      </c>
      <c r="G12" s="41" t="s">
        <v>2724</v>
      </c>
      <c r="H12" s="66">
        <v>175457.7</v>
      </c>
      <c r="I12" s="66"/>
      <c r="J12" s="37" t="s">
        <v>6544</v>
      </c>
      <c r="K12" s="38" t="s">
        <v>7168</v>
      </c>
      <c r="L12" s="146" t="s">
        <v>2730</v>
      </c>
      <c r="M12" s="146"/>
    </row>
    <row r="13" spans="1:13" ht="51">
      <c r="A13" s="41" t="s">
        <v>7179</v>
      </c>
      <c r="B13" s="59" t="s">
        <v>7180</v>
      </c>
      <c r="C13" s="7">
        <v>9</v>
      </c>
      <c r="D13" s="100">
        <v>41284</v>
      </c>
      <c r="E13" s="59" t="s">
        <v>2523</v>
      </c>
      <c r="F13" s="41" t="s">
        <v>7181</v>
      </c>
      <c r="G13" s="41" t="s">
        <v>5880</v>
      </c>
      <c r="H13" s="66">
        <v>94744.07</v>
      </c>
      <c r="I13" s="66"/>
      <c r="J13" s="37" t="s">
        <v>6544</v>
      </c>
      <c r="K13" s="38" t="s">
        <v>7168</v>
      </c>
      <c r="L13" s="146" t="s">
        <v>2730</v>
      </c>
      <c r="M13" s="146"/>
    </row>
    <row r="14" spans="1:13" ht="51">
      <c r="A14" s="41" t="s">
        <v>7182</v>
      </c>
      <c r="B14" s="59" t="s">
        <v>6981</v>
      </c>
      <c r="C14" s="7">
        <v>10</v>
      </c>
      <c r="D14" s="100">
        <v>41291</v>
      </c>
      <c r="E14" s="59" t="s">
        <v>2474</v>
      </c>
      <c r="F14" s="41" t="s">
        <v>7183</v>
      </c>
      <c r="G14" s="41" t="s">
        <v>2319</v>
      </c>
      <c r="H14" s="66">
        <v>90599.71</v>
      </c>
      <c r="I14" s="66"/>
      <c r="J14" s="37" t="s">
        <v>4013</v>
      </c>
      <c r="K14" s="38" t="s">
        <v>7168</v>
      </c>
      <c r="L14" s="146" t="s">
        <v>2730</v>
      </c>
      <c r="M14" s="146"/>
    </row>
    <row r="15" spans="1:13" ht="51">
      <c r="A15" s="41" t="s">
        <v>7184</v>
      </c>
      <c r="B15" s="59" t="s">
        <v>7185</v>
      </c>
      <c r="C15" s="7">
        <v>11</v>
      </c>
      <c r="D15" s="100">
        <v>41291</v>
      </c>
      <c r="E15" s="59" t="s">
        <v>2475</v>
      </c>
      <c r="F15" s="41" t="s">
        <v>7186</v>
      </c>
      <c r="G15" s="41" t="s">
        <v>1885</v>
      </c>
      <c r="H15" s="66">
        <v>51434.06</v>
      </c>
      <c r="I15" s="66"/>
      <c r="J15" s="37" t="s">
        <v>6544</v>
      </c>
      <c r="K15" s="38" t="s">
        <v>7168</v>
      </c>
      <c r="L15" s="146">
        <v>53179.23</v>
      </c>
      <c r="M15" s="146"/>
    </row>
    <row r="16" spans="1:13" ht="51">
      <c r="A16" s="41" t="s">
        <v>7187</v>
      </c>
      <c r="B16" s="59" t="s">
        <v>7188</v>
      </c>
      <c r="C16" s="7">
        <v>12</v>
      </c>
      <c r="D16" s="100">
        <v>41291</v>
      </c>
      <c r="E16" s="59" t="s">
        <v>2474</v>
      </c>
      <c r="F16" s="41" t="s">
        <v>7189</v>
      </c>
      <c r="G16" s="41" t="s">
        <v>2319</v>
      </c>
      <c r="H16" s="66">
        <v>60953.29</v>
      </c>
      <c r="I16" s="66"/>
      <c r="J16" s="37" t="s">
        <v>1502</v>
      </c>
      <c r="K16" s="38" t="s">
        <v>7168</v>
      </c>
      <c r="L16" s="146" t="s">
        <v>2730</v>
      </c>
      <c r="M16" s="146"/>
    </row>
    <row r="17" spans="1:13" ht="38.25">
      <c r="A17" s="41" t="s">
        <v>7190</v>
      </c>
      <c r="B17" s="59" t="s">
        <v>7191</v>
      </c>
      <c r="C17" s="7">
        <v>13</v>
      </c>
      <c r="D17" s="100">
        <v>41291</v>
      </c>
      <c r="E17" s="59" t="s">
        <v>1164</v>
      </c>
      <c r="F17" s="41" t="s">
        <v>7192</v>
      </c>
      <c r="G17" s="41" t="s">
        <v>5880</v>
      </c>
      <c r="H17" s="66">
        <v>113210.41</v>
      </c>
      <c r="I17" s="66"/>
      <c r="J17" s="37" t="s">
        <v>7193</v>
      </c>
      <c r="K17" s="38" t="s">
        <v>6491</v>
      </c>
      <c r="L17" s="146">
        <v>81000</v>
      </c>
      <c r="M17" s="146"/>
    </row>
    <row r="18" spans="1:13" ht="51">
      <c r="A18" s="41" t="s">
        <v>7194</v>
      </c>
      <c r="B18" s="59" t="s">
        <v>7195</v>
      </c>
      <c r="C18" s="7">
        <v>14</v>
      </c>
      <c r="D18" s="100">
        <v>41291</v>
      </c>
      <c r="E18" s="59" t="s">
        <v>5976</v>
      </c>
      <c r="F18" s="41" t="s">
        <v>7196</v>
      </c>
      <c r="G18" s="41" t="s">
        <v>4423</v>
      </c>
      <c r="H18" s="66">
        <v>119001.99</v>
      </c>
      <c r="I18" s="66"/>
      <c r="J18" s="37" t="s">
        <v>6544</v>
      </c>
      <c r="K18" s="38" t="s">
        <v>7164</v>
      </c>
      <c r="L18" s="146">
        <v>55250</v>
      </c>
      <c r="M18" s="146"/>
    </row>
    <row r="19" spans="1:13" ht="63.75">
      <c r="A19" s="41" t="s">
        <v>7197</v>
      </c>
      <c r="B19" s="59" t="s">
        <v>7198</v>
      </c>
      <c r="C19" s="7">
        <v>15</v>
      </c>
      <c r="D19" s="100">
        <v>41291</v>
      </c>
      <c r="E19" s="59" t="s">
        <v>3435</v>
      </c>
      <c r="F19" s="41" t="s">
        <v>7199</v>
      </c>
      <c r="G19" s="41" t="s">
        <v>1885</v>
      </c>
      <c r="H19" s="66">
        <v>62506.4</v>
      </c>
      <c r="I19" s="66"/>
      <c r="J19" s="37" t="s">
        <v>7200</v>
      </c>
      <c r="K19" s="38" t="s">
        <v>7201</v>
      </c>
      <c r="L19" s="146">
        <v>100</v>
      </c>
      <c r="M19" s="146"/>
    </row>
    <row r="20" spans="1:13" ht="51">
      <c r="A20" s="41" t="s">
        <v>7202</v>
      </c>
      <c r="B20" s="59" t="s">
        <v>7203</v>
      </c>
      <c r="C20" s="7">
        <v>16</v>
      </c>
      <c r="D20" s="100">
        <v>41298</v>
      </c>
      <c r="E20" s="59" t="s">
        <v>2474</v>
      </c>
      <c r="F20" s="41" t="s">
        <v>7204</v>
      </c>
      <c r="G20" s="41" t="s">
        <v>2319</v>
      </c>
      <c r="H20" s="66">
        <v>95173.86</v>
      </c>
      <c r="I20" s="66"/>
      <c r="J20" s="37" t="s">
        <v>2628</v>
      </c>
      <c r="K20" s="38" t="s">
        <v>7172</v>
      </c>
      <c r="L20" s="146" t="s">
        <v>2730</v>
      </c>
      <c r="M20" s="146"/>
    </row>
    <row r="21" spans="1:13" ht="51">
      <c r="A21" s="41" t="s">
        <v>7205</v>
      </c>
      <c r="B21" s="59" t="s">
        <v>7206</v>
      </c>
      <c r="C21" s="7">
        <v>17</v>
      </c>
      <c r="D21" s="100">
        <v>41298</v>
      </c>
      <c r="E21" s="59" t="s">
        <v>1806</v>
      </c>
      <c r="F21" s="41" t="s">
        <v>7207</v>
      </c>
      <c r="G21" s="41" t="s">
        <v>1806</v>
      </c>
      <c r="H21" s="66">
        <v>83575.87</v>
      </c>
      <c r="I21" s="66"/>
      <c r="J21" s="37" t="s">
        <v>6544</v>
      </c>
      <c r="K21" s="38" t="s">
        <v>7168</v>
      </c>
      <c r="L21" s="146" t="s">
        <v>2730</v>
      </c>
      <c r="M21" s="146"/>
    </row>
    <row r="22" spans="1:13" ht="51">
      <c r="A22" s="41" t="s">
        <v>7208</v>
      </c>
      <c r="B22" s="59" t="s">
        <v>7209</v>
      </c>
      <c r="C22" s="7">
        <v>18</v>
      </c>
      <c r="D22" s="100">
        <v>41298</v>
      </c>
      <c r="E22" s="59" t="s">
        <v>5976</v>
      </c>
      <c r="F22" s="41" t="s">
        <v>7210</v>
      </c>
      <c r="G22" s="41" t="s">
        <v>4423</v>
      </c>
      <c r="H22" s="66">
        <v>50728.99</v>
      </c>
      <c r="I22" s="66"/>
      <c r="J22" s="37" t="s">
        <v>1502</v>
      </c>
      <c r="K22" s="38" t="s">
        <v>7168</v>
      </c>
      <c r="L22" s="146">
        <v>56698.57</v>
      </c>
      <c r="M22" s="146"/>
    </row>
    <row r="23" spans="1:13" ht="63.75">
      <c r="A23" s="41" t="s">
        <v>7211</v>
      </c>
      <c r="B23" s="59" t="s">
        <v>7212</v>
      </c>
      <c r="C23" s="7">
        <v>19</v>
      </c>
      <c r="D23" s="100">
        <v>41298</v>
      </c>
      <c r="E23" s="59" t="s">
        <v>2523</v>
      </c>
      <c r="F23" s="41" t="s">
        <v>7213</v>
      </c>
      <c r="G23" s="41" t="s">
        <v>2319</v>
      </c>
      <c r="H23" s="66">
        <v>73654.33</v>
      </c>
      <c r="I23" s="66"/>
      <c r="J23" s="37" t="s">
        <v>4013</v>
      </c>
      <c r="K23" s="38" t="s">
        <v>7160</v>
      </c>
      <c r="L23" s="146">
        <v>76859.7</v>
      </c>
      <c r="M23" s="146"/>
    </row>
    <row r="24" spans="1:13" ht="38.25">
      <c r="A24" s="41" t="s">
        <v>7214</v>
      </c>
      <c r="B24" s="59" t="s">
        <v>7215</v>
      </c>
      <c r="C24" s="7">
        <v>20</v>
      </c>
      <c r="D24" s="100">
        <v>41298</v>
      </c>
      <c r="E24" s="59" t="s">
        <v>2474</v>
      </c>
      <c r="F24" s="41" t="s">
        <v>7216</v>
      </c>
      <c r="G24" s="41" t="s">
        <v>2319</v>
      </c>
      <c r="H24" s="66">
        <v>186534</v>
      </c>
      <c r="I24" s="66"/>
      <c r="J24" s="37" t="s">
        <v>6104</v>
      </c>
      <c r="K24" s="38" t="s">
        <v>6815</v>
      </c>
      <c r="L24" s="146" t="s">
        <v>2730</v>
      </c>
      <c r="M24" s="146"/>
    </row>
    <row r="25" spans="1:13" ht="63.75">
      <c r="A25" s="41" t="s">
        <v>7217</v>
      </c>
      <c r="B25" s="59" t="s">
        <v>7218</v>
      </c>
      <c r="C25" s="7">
        <v>21</v>
      </c>
      <c r="D25" s="100">
        <v>41298</v>
      </c>
      <c r="E25" s="59" t="s">
        <v>1806</v>
      </c>
      <c r="F25" s="41" t="s">
        <v>7219</v>
      </c>
      <c r="G25" s="41" t="s">
        <v>1806</v>
      </c>
      <c r="H25" s="66">
        <v>63309.51</v>
      </c>
      <c r="I25" s="66"/>
      <c r="J25" s="37" t="s">
        <v>6330</v>
      </c>
      <c r="K25" s="38" t="s">
        <v>7160</v>
      </c>
      <c r="L25" s="146">
        <v>22050</v>
      </c>
      <c r="M25" s="146"/>
    </row>
    <row r="26" spans="1:13" ht="51">
      <c r="A26" s="41" t="s">
        <v>7128</v>
      </c>
      <c r="B26" s="59" t="s">
        <v>7129</v>
      </c>
      <c r="C26" s="7">
        <v>22</v>
      </c>
      <c r="D26" s="100">
        <v>41298</v>
      </c>
      <c r="E26" s="59" t="s">
        <v>2475</v>
      </c>
      <c r="F26" s="41" t="s">
        <v>7220</v>
      </c>
      <c r="G26" s="41" t="s">
        <v>1885</v>
      </c>
      <c r="H26" s="66">
        <v>88305.47</v>
      </c>
      <c r="I26" s="66"/>
      <c r="J26" s="37" t="s">
        <v>6544</v>
      </c>
      <c r="K26" s="38" t="s">
        <v>7168</v>
      </c>
      <c r="L26" s="146" t="s">
        <v>2730</v>
      </c>
      <c r="M26" s="146"/>
    </row>
    <row r="27" spans="1:13" ht="51">
      <c r="A27" s="41" t="s">
        <v>7143</v>
      </c>
      <c r="B27" s="59" t="s">
        <v>7144</v>
      </c>
      <c r="C27" s="7">
        <v>23</v>
      </c>
      <c r="D27" s="100">
        <v>41298</v>
      </c>
      <c r="E27" s="59" t="s">
        <v>2474</v>
      </c>
      <c r="F27" s="41" t="s">
        <v>7145</v>
      </c>
      <c r="G27" s="41" t="s">
        <v>2319</v>
      </c>
      <c r="H27" s="66">
        <v>119649.34</v>
      </c>
      <c r="I27" s="66"/>
      <c r="J27" s="37" t="s">
        <v>6544</v>
      </c>
      <c r="K27" s="38" t="s">
        <v>7168</v>
      </c>
      <c r="L27" s="146">
        <v>78200</v>
      </c>
      <c r="M27" s="146"/>
    </row>
    <row r="28" spans="1:13" ht="51">
      <c r="A28" s="41" t="s">
        <v>7221</v>
      </c>
      <c r="B28" s="59" t="s">
        <v>7222</v>
      </c>
      <c r="C28" s="7">
        <v>24</v>
      </c>
      <c r="D28" s="100">
        <v>41298</v>
      </c>
      <c r="E28" s="59" t="s">
        <v>2523</v>
      </c>
      <c r="F28" s="41" t="s">
        <v>7223</v>
      </c>
      <c r="G28" s="41" t="s">
        <v>2319</v>
      </c>
      <c r="H28" s="66">
        <v>69236.23</v>
      </c>
      <c r="I28" s="66"/>
      <c r="J28" s="37" t="s">
        <v>2628</v>
      </c>
      <c r="K28" s="38" t="s">
        <v>7168</v>
      </c>
      <c r="L28" s="146" t="s">
        <v>2730</v>
      </c>
      <c r="M28" s="146"/>
    </row>
    <row r="29" spans="1:13" ht="51">
      <c r="A29" s="41" t="s">
        <v>7224</v>
      </c>
      <c r="B29" s="59" t="s">
        <v>7225</v>
      </c>
      <c r="C29" s="7">
        <v>25</v>
      </c>
      <c r="D29" s="100">
        <v>41298</v>
      </c>
      <c r="E29" s="59" t="s">
        <v>3435</v>
      </c>
      <c r="F29" s="41" t="s">
        <v>7226</v>
      </c>
      <c r="G29" s="41" t="s">
        <v>3084</v>
      </c>
      <c r="H29" s="66">
        <v>318864.67</v>
      </c>
      <c r="I29" s="66"/>
      <c r="J29" s="37" t="s">
        <v>694</v>
      </c>
      <c r="K29" s="38" t="s">
        <v>7172</v>
      </c>
      <c r="L29" s="146">
        <v>325310.06</v>
      </c>
      <c r="M29" s="146"/>
    </row>
    <row r="30" spans="1:13" ht="51">
      <c r="A30" s="41" t="s">
        <v>7097</v>
      </c>
      <c r="B30" s="59" t="s">
        <v>4978</v>
      </c>
      <c r="C30" s="7">
        <v>26</v>
      </c>
      <c r="D30" s="100">
        <v>41305</v>
      </c>
      <c r="E30" s="59" t="s">
        <v>5976</v>
      </c>
      <c r="F30" s="41" t="s">
        <v>4979</v>
      </c>
      <c r="G30" s="41" t="s">
        <v>4423</v>
      </c>
      <c r="H30" s="66">
        <v>143293.91</v>
      </c>
      <c r="I30" s="66"/>
      <c r="J30" s="37" t="s">
        <v>7227</v>
      </c>
      <c r="K30" s="38" t="s">
        <v>7175</v>
      </c>
      <c r="L30" s="146" t="s">
        <v>2730</v>
      </c>
      <c r="M30" s="146"/>
    </row>
    <row r="31" spans="1:13" ht="51">
      <c r="A31" s="41" t="s">
        <v>7228</v>
      </c>
      <c r="B31" s="59" t="s">
        <v>7229</v>
      </c>
      <c r="C31" s="7">
        <v>27</v>
      </c>
      <c r="D31" s="100">
        <v>41305</v>
      </c>
      <c r="E31" s="59" t="s">
        <v>5976</v>
      </c>
      <c r="F31" s="41" t="s">
        <v>7230</v>
      </c>
      <c r="G31" s="41" t="s">
        <v>4423</v>
      </c>
      <c r="H31" s="66">
        <v>238425.46</v>
      </c>
      <c r="I31" s="66"/>
      <c r="J31" s="37" t="s">
        <v>2628</v>
      </c>
      <c r="K31" s="38" t="s">
        <v>7172</v>
      </c>
      <c r="L31" s="146" t="s">
        <v>2730</v>
      </c>
      <c r="M31" s="146"/>
    </row>
    <row r="32" spans="1:13" ht="51">
      <c r="A32" s="41" t="s">
        <v>7231</v>
      </c>
      <c r="B32" s="59" t="s">
        <v>7232</v>
      </c>
      <c r="C32" s="7">
        <v>28</v>
      </c>
      <c r="D32" s="100">
        <v>41305</v>
      </c>
      <c r="E32" s="59" t="s">
        <v>3436</v>
      </c>
      <c r="F32" s="41" t="s">
        <v>7233</v>
      </c>
      <c r="G32" s="41" t="s">
        <v>1806</v>
      </c>
      <c r="H32" s="66">
        <v>81762.52</v>
      </c>
      <c r="I32" s="66"/>
      <c r="J32" s="37" t="s">
        <v>7234</v>
      </c>
      <c r="K32" s="38" t="s">
        <v>7168</v>
      </c>
      <c r="L32" s="146" t="s">
        <v>2730</v>
      </c>
      <c r="M32" s="146"/>
    </row>
    <row r="33" spans="1:13" ht="51">
      <c r="A33" s="41" t="s">
        <v>7235</v>
      </c>
      <c r="B33" s="59" t="s">
        <v>7236</v>
      </c>
      <c r="C33" s="7">
        <v>29</v>
      </c>
      <c r="D33" s="100">
        <v>41305</v>
      </c>
      <c r="E33" s="59" t="s">
        <v>2475</v>
      </c>
      <c r="F33" s="41" t="s">
        <v>7237</v>
      </c>
      <c r="G33" s="41" t="s">
        <v>3084</v>
      </c>
      <c r="H33" s="66">
        <v>146809.95</v>
      </c>
      <c r="I33" s="66"/>
      <c r="J33" s="37" t="s">
        <v>2284</v>
      </c>
      <c r="K33" s="38" t="s">
        <v>7238</v>
      </c>
      <c r="L33" s="146">
        <v>110000</v>
      </c>
      <c r="M33" s="146"/>
    </row>
    <row r="34" spans="1:13" ht="38.25">
      <c r="A34" s="41" t="s">
        <v>7239</v>
      </c>
      <c r="B34" s="59" t="s">
        <v>7240</v>
      </c>
      <c r="C34" s="7">
        <v>30</v>
      </c>
      <c r="D34" s="100">
        <v>41305</v>
      </c>
      <c r="E34" s="59" t="s">
        <v>2474</v>
      </c>
      <c r="F34" s="41" t="s">
        <v>7241</v>
      </c>
      <c r="G34" s="41" t="s">
        <v>2319</v>
      </c>
      <c r="H34" s="66">
        <v>46023.51</v>
      </c>
      <c r="I34" s="66"/>
      <c r="J34" s="37" t="s">
        <v>7242</v>
      </c>
      <c r="K34" s="38" t="s">
        <v>6491</v>
      </c>
      <c r="L34" s="146">
        <v>49567.25</v>
      </c>
      <c r="M34" s="146"/>
    </row>
    <row r="35" spans="1:13" ht="51">
      <c r="A35" s="41" t="s">
        <v>7077</v>
      </c>
      <c r="B35" s="59" t="s">
        <v>7078</v>
      </c>
      <c r="C35" s="7">
        <v>31</v>
      </c>
      <c r="D35" s="100">
        <v>41305</v>
      </c>
      <c r="E35" s="59" t="s">
        <v>5976</v>
      </c>
      <c r="F35" s="41" t="s">
        <v>7079</v>
      </c>
      <c r="G35" s="41" t="s">
        <v>4423</v>
      </c>
      <c r="H35" s="66">
        <v>31122.62</v>
      </c>
      <c r="I35" s="66"/>
      <c r="J35" s="37" t="s">
        <v>6273</v>
      </c>
      <c r="K35" s="38" t="s">
        <v>7168</v>
      </c>
      <c r="L35" s="146" t="s">
        <v>2730</v>
      </c>
      <c r="M35" s="146"/>
    </row>
    <row r="36" spans="1:13" ht="51">
      <c r="A36" s="41" t="s">
        <v>7243</v>
      </c>
      <c r="B36" s="59" t="s">
        <v>7244</v>
      </c>
      <c r="C36" s="7">
        <v>32</v>
      </c>
      <c r="D36" s="100">
        <v>41305</v>
      </c>
      <c r="E36" s="59" t="s">
        <v>4052</v>
      </c>
      <c r="F36" s="41" t="s">
        <v>7245</v>
      </c>
      <c r="G36" s="41" t="s">
        <v>3999</v>
      </c>
      <c r="H36" s="66">
        <v>130371.74</v>
      </c>
      <c r="I36" s="66"/>
      <c r="J36" s="37" t="s">
        <v>6544</v>
      </c>
      <c r="K36" s="38" t="s">
        <v>7168</v>
      </c>
      <c r="L36" s="146">
        <v>76000</v>
      </c>
      <c r="M36" s="146"/>
    </row>
    <row r="37" spans="1:13" ht="51">
      <c r="A37" s="41" t="s">
        <v>7246</v>
      </c>
      <c r="B37" s="59" t="s">
        <v>7247</v>
      </c>
      <c r="C37" s="7">
        <v>33</v>
      </c>
      <c r="D37" s="100">
        <v>41305</v>
      </c>
      <c r="E37" s="59" t="s">
        <v>5976</v>
      </c>
      <c r="F37" s="41" t="s">
        <v>7248</v>
      </c>
      <c r="G37" s="41" t="s">
        <v>4423</v>
      </c>
      <c r="H37" s="66">
        <v>128360.45</v>
      </c>
      <c r="I37" s="66"/>
      <c r="J37" s="37" t="s">
        <v>2628</v>
      </c>
      <c r="K37" s="38" t="s">
        <v>7168</v>
      </c>
      <c r="L37" s="146" t="s">
        <v>2730</v>
      </c>
      <c r="M37" s="146"/>
    </row>
    <row r="38" spans="1:13" ht="51">
      <c r="A38" s="41" t="s">
        <v>7249</v>
      </c>
      <c r="B38" s="59" t="s">
        <v>7250</v>
      </c>
      <c r="C38" s="7">
        <v>34</v>
      </c>
      <c r="D38" s="100">
        <v>41305</v>
      </c>
      <c r="E38" s="59" t="s">
        <v>5976</v>
      </c>
      <c r="F38" s="41" t="s">
        <v>7251</v>
      </c>
      <c r="G38" s="41" t="s">
        <v>4423</v>
      </c>
      <c r="H38" s="66">
        <v>103251.23</v>
      </c>
      <c r="I38" s="66"/>
      <c r="J38" s="37" t="s">
        <v>2628</v>
      </c>
      <c r="K38" s="38" t="s">
        <v>7172</v>
      </c>
      <c r="L38" s="146">
        <v>45500</v>
      </c>
      <c r="M38" s="146"/>
    </row>
    <row r="39" spans="1:13" ht="63.75">
      <c r="A39" s="41" t="s">
        <v>7252</v>
      </c>
      <c r="B39" s="59" t="s">
        <v>7253</v>
      </c>
      <c r="C39" s="7">
        <v>35</v>
      </c>
      <c r="D39" s="100">
        <v>41312</v>
      </c>
      <c r="E39" s="59" t="s">
        <v>1808</v>
      </c>
      <c r="F39" s="41" t="s">
        <v>7254</v>
      </c>
      <c r="G39" s="41" t="s">
        <v>2724</v>
      </c>
      <c r="H39" s="66">
        <v>121897.41</v>
      </c>
      <c r="I39" s="66"/>
      <c r="J39" s="37" t="s">
        <v>4013</v>
      </c>
      <c r="K39" s="38" t="s">
        <v>7160</v>
      </c>
      <c r="L39" s="146" t="s">
        <v>2730</v>
      </c>
      <c r="M39" s="146"/>
    </row>
    <row r="40" spans="1:13" ht="51">
      <c r="A40" s="41" t="s">
        <v>6819</v>
      </c>
      <c r="B40" s="59" t="s">
        <v>6646</v>
      </c>
      <c r="C40" s="7">
        <v>36</v>
      </c>
      <c r="D40" s="100">
        <v>41312</v>
      </c>
      <c r="E40" s="59" t="s">
        <v>3436</v>
      </c>
      <c r="F40" s="41" t="s">
        <v>7255</v>
      </c>
      <c r="G40" s="41" t="s">
        <v>1806</v>
      </c>
      <c r="H40" s="66">
        <v>153616.49</v>
      </c>
      <c r="I40" s="66"/>
      <c r="J40" s="37" t="s">
        <v>1502</v>
      </c>
      <c r="K40" s="38" t="s">
        <v>7168</v>
      </c>
      <c r="L40" s="146" t="s">
        <v>2730</v>
      </c>
      <c r="M40" s="146"/>
    </row>
    <row r="41" spans="1:13" ht="51">
      <c r="A41" s="41" t="s">
        <v>7256</v>
      </c>
      <c r="B41" s="59" t="s">
        <v>7257</v>
      </c>
      <c r="C41" s="7">
        <v>37</v>
      </c>
      <c r="D41" s="100">
        <v>41312</v>
      </c>
      <c r="E41" s="59" t="s">
        <v>1808</v>
      </c>
      <c r="F41" s="41" t="s">
        <v>7258</v>
      </c>
      <c r="G41" s="41" t="s">
        <v>3001</v>
      </c>
      <c r="H41" s="66">
        <v>64903.13</v>
      </c>
      <c r="I41" s="66"/>
      <c r="J41" s="37" t="s">
        <v>1502</v>
      </c>
      <c r="K41" s="38" t="s">
        <v>7164</v>
      </c>
      <c r="L41" s="146">
        <v>25650</v>
      </c>
      <c r="M41" s="146"/>
    </row>
    <row r="42" spans="1:13" ht="51">
      <c r="A42" s="41" t="s">
        <v>7259</v>
      </c>
      <c r="B42" s="59" t="s">
        <v>7260</v>
      </c>
      <c r="C42" s="7">
        <v>38</v>
      </c>
      <c r="D42" s="100">
        <v>41312</v>
      </c>
      <c r="E42" s="59" t="s">
        <v>2523</v>
      </c>
      <c r="F42" s="41" t="s">
        <v>7261</v>
      </c>
      <c r="G42" s="41" t="s">
        <v>5880</v>
      </c>
      <c r="H42" s="66">
        <v>105760</v>
      </c>
      <c r="I42" s="66"/>
      <c r="J42" s="37" t="s">
        <v>3795</v>
      </c>
      <c r="K42" s="38" t="s">
        <v>7164</v>
      </c>
      <c r="L42" s="146">
        <v>111263.25</v>
      </c>
      <c r="M42" s="146"/>
    </row>
    <row r="43" spans="1:13" ht="51">
      <c r="A43" s="41" t="s">
        <v>7262</v>
      </c>
      <c r="B43" s="59" t="s">
        <v>7263</v>
      </c>
      <c r="C43" s="7">
        <v>39</v>
      </c>
      <c r="D43" s="100">
        <v>41312</v>
      </c>
      <c r="E43" s="59" t="s">
        <v>2523</v>
      </c>
      <c r="F43" s="41" t="s">
        <v>7264</v>
      </c>
      <c r="G43" s="41" t="s">
        <v>5880</v>
      </c>
      <c r="H43" s="66">
        <v>84116.64</v>
      </c>
      <c r="I43" s="66"/>
      <c r="J43" s="37" t="s">
        <v>3795</v>
      </c>
      <c r="K43" s="38" t="s">
        <v>7164</v>
      </c>
      <c r="L43" s="146">
        <v>88671.37</v>
      </c>
      <c r="M43" s="146"/>
    </row>
    <row r="44" spans="1:13" ht="38.25">
      <c r="A44" s="41" t="s">
        <v>7265</v>
      </c>
      <c r="B44" s="59" t="s">
        <v>7266</v>
      </c>
      <c r="C44" s="7">
        <v>40</v>
      </c>
      <c r="D44" s="100">
        <v>41312</v>
      </c>
      <c r="E44" s="59" t="s">
        <v>2474</v>
      </c>
      <c r="F44" s="41" t="s">
        <v>7267</v>
      </c>
      <c r="G44" s="41" t="s">
        <v>2319</v>
      </c>
      <c r="H44" s="66">
        <v>213646.1</v>
      </c>
      <c r="I44" s="66"/>
      <c r="J44" s="37" t="s">
        <v>6104</v>
      </c>
      <c r="K44" s="38" t="s">
        <v>6491</v>
      </c>
      <c r="L44" s="146" t="s">
        <v>2730</v>
      </c>
      <c r="M44" s="146"/>
    </row>
    <row r="45" spans="1:13" ht="38.25">
      <c r="A45" s="41" t="s">
        <v>7268</v>
      </c>
      <c r="B45" s="59" t="s">
        <v>7269</v>
      </c>
      <c r="C45" s="7">
        <v>41</v>
      </c>
      <c r="D45" s="100">
        <v>41312</v>
      </c>
      <c r="E45" s="59" t="s">
        <v>1808</v>
      </c>
      <c r="F45" s="41" t="s">
        <v>7270</v>
      </c>
      <c r="G45" s="41" t="s">
        <v>2724</v>
      </c>
      <c r="H45" s="66">
        <v>137544.81</v>
      </c>
      <c r="I45" s="66"/>
      <c r="J45" s="37" t="s">
        <v>4013</v>
      </c>
      <c r="K45" s="38" t="s">
        <v>6815</v>
      </c>
      <c r="L45" s="146" t="s">
        <v>2730</v>
      </c>
      <c r="M45" s="146"/>
    </row>
    <row r="46" spans="1:13" ht="51">
      <c r="A46" s="41" t="s">
        <v>7271</v>
      </c>
      <c r="B46" s="59" t="s">
        <v>7272</v>
      </c>
      <c r="C46" s="7">
        <v>42</v>
      </c>
      <c r="D46" s="100">
        <v>41312</v>
      </c>
      <c r="E46" s="59" t="s">
        <v>1808</v>
      </c>
      <c r="F46" s="41" t="s">
        <v>7273</v>
      </c>
      <c r="G46" s="41" t="s">
        <v>3001</v>
      </c>
      <c r="H46" s="66">
        <v>124351.66</v>
      </c>
      <c r="I46" s="66"/>
      <c r="J46" s="37" t="s">
        <v>6544</v>
      </c>
      <c r="K46" s="38" t="s">
        <v>7168</v>
      </c>
      <c r="L46" s="146">
        <v>56000</v>
      </c>
      <c r="M46" s="146"/>
    </row>
    <row r="47" spans="1:13" ht="51">
      <c r="A47" s="41" t="s">
        <v>7274</v>
      </c>
      <c r="B47" s="59" t="s">
        <v>7275</v>
      </c>
      <c r="C47" s="7">
        <v>43</v>
      </c>
      <c r="D47" s="100">
        <v>41319</v>
      </c>
      <c r="E47" s="59" t="s">
        <v>5976</v>
      </c>
      <c r="F47" s="41" t="s">
        <v>7276</v>
      </c>
      <c r="G47" s="41" t="s">
        <v>4423</v>
      </c>
      <c r="H47" s="66">
        <v>73466.83</v>
      </c>
      <c r="I47" s="66"/>
      <c r="J47" s="37" t="s">
        <v>6111</v>
      </c>
      <c r="K47" s="38" t="s">
        <v>7277</v>
      </c>
      <c r="L47" s="146">
        <v>35000</v>
      </c>
      <c r="M47" s="146"/>
    </row>
    <row r="48" spans="1:13" ht="51">
      <c r="A48" s="41" t="s">
        <v>7278</v>
      </c>
      <c r="B48" s="59" t="s">
        <v>7279</v>
      </c>
      <c r="C48" s="7">
        <v>44</v>
      </c>
      <c r="D48" s="100">
        <v>41319</v>
      </c>
      <c r="E48" s="59" t="s">
        <v>2474</v>
      </c>
      <c r="F48" s="41" t="s">
        <v>7280</v>
      </c>
      <c r="G48" s="41" t="s">
        <v>2319</v>
      </c>
      <c r="H48" s="66">
        <v>122342.79</v>
      </c>
      <c r="I48" s="66"/>
      <c r="J48" s="37" t="s">
        <v>7281</v>
      </c>
      <c r="K48" s="38" t="s">
        <v>7164</v>
      </c>
      <c r="L48" s="146">
        <v>127221.62</v>
      </c>
      <c r="M48" s="146"/>
    </row>
    <row r="49" spans="1:13" ht="51">
      <c r="A49" s="41" t="s">
        <v>6530</v>
      </c>
      <c r="B49" s="59" t="s">
        <v>7282</v>
      </c>
      <c r="C49" s="7">
        <v>45</v>
      </c>
      <c r="D49" s="100">
        <v>41319</v>
      </c>
      <c r="E49" s="59" t="s">
        <v>2523</v>
      </c>
      <c r="F49" s="41" t="s">
        <v>7283</v>
      </c>
      <c r="G49" s="41" t="s">
        <v>5880</v>
      </c>
      <c r="H49" s="66">
        <v>163718.19</v>
      </c>
      <c r="I49" s="66"/>
      <c r="J49" s="37" t="s">
        <v>6887</v>
      </c>
      <c r="K49" s="38" t="s">
        <v>7168</v>
      </c>
      <c r="L49" s="146">
        <v>167690.17</v>
      </c>
      <c r="M49" s="146"/>
    </row>
    <row r="50" spans="1:13" ht="51">
      <c r="A50" s="41" t="s">
        <v>6794</v>
      </c>
      <c r="B50" s="59" t="s">
        <v>6795</v>
      </c>
      <c r="C50" s="7">
        <v>46</v>
      </c>
      <c r="D50" s="100">
        <v>41319</v>
      </c>
      <c r="E50" s="59" t="s">
        <v>1806</v>
      </c>
      <c r="F50" s="41" t="s">
        <v>7284</v>
      </c>
      <c r="G50" s="41" t="s">
        <v>1806</v>
      </c>
      <c r="H50" s="66">
        <v>33971.13</v>
      </c>
      <c r="I50" s="66"/>
      <c r="J50" s="37" t="s">
        <v>6273</v>
      </c>
      <c r="K50" s="38" t="s">
        <v>7168</v>
      </c>
      <c r="L50" s="146" t="s">
        <v>2730</v>
      </c>
      <c r="M50" s="146"/>
    </row>
    <row r="51" spans="1:13" ht="51">
      <c r="A51" s="41" t="s">
        <v>7285</v>
      </c>
      <c r="B51" s="59" t="s">
        <v>7286</v>
      </c>
      <c r="C51" s="7">
        <v>47</v>
      </c>
      <c r="D51" s="100">
        <v>41319</v>
      </c>
      <c r="E51" s="59" t="s">
        <v>2475</v>
      </c>
      <c r="F51" s="41" t="s">
        <v>7287</v>
      </c>
      <c r="G51" s="41" t="s">
        <v>1885</v>
      </c>
      <c r="H51" s="66">
        <v>68823.38</v>
      </c>
      <c r="I51" s="66"/>
      <c r="J51" s="37" t="s">
        <v>6544</v>
      </c>
      <c r="K51" s="38" t="s">
        <v>7168</v>
      </c>
      <c r="L51" s="146" t="s">
        <v>2730</v>
      </c>
      <c r="M51" s="146"/>
    </row>
    <row r="52" spans="1:13" ht="51">
      <c r="A52" s="41" t="s">
        <v>7288</v>
      </c>
      <c r="B52" s="59" t="s">
        <v>7289</v>
      </c>
      <c r="C52" s="7">
        <v>48</v>
      </c>
      <c r="D52" s="100">
        <v>41319</v>
      </c>
      <c r="E52" s="59" t="s">
        <v>3435</v>
      </c>
      <c r="F52" s="41" t="s">
        <v>7290</v>
      </c>
      <c r="G52" s="41" t="s">
        <v>3084</v>
      </c>
      <c r="H52" s="66">
        <v>88634.95</v>
      </c>
      <c r="I52" s="66"/>
      <c r="J52" s="37" t="s">
        <v>6544</v>
      </c>
      <c r="K52" s="38" t="s">
        <v>7168</v>
      </c>
      <c r="L52" s="146" t="s">
        <v>2730</v>
      </c>
      <c r="M52" s="146"/>
    </row>
    <row r="53" spans="1:13" ht="51">
      <c r="A53" s="41" t="s">
        <v>7297</v>
      </c>
      <c r="B53" s="59" t="s">
        <v>7138</v>
      </c>
      <c r="C53" s="7">
        <v>49</v>
      </c>
      <c r="D53" s="100">
        <v>41326</v>
      </c>
      <c r="E53" s="59" t="s">
        <v>3436</v>
      </c>
      <c r="F53" s="41" t="s">
        <v>7292</v>
      </c>
      <c r="G53" s="41" t="s">
        <v>4423</v>
      </c>
      <c r="H53" s="66">
        <v>62261.84</v>
      </c>
      <c r="I53" s="66"/>
      <c r="J53" s="37" t="s">
        <v>1502</v>
      </c>
      <c r="K53" s="38" t="s">
        <v>7168</v>
      </c>
      <c r="L53" s="146" t="s">
        <v>2730</v>
      </c>
      <c r="M53" s="146"/>
    </row>
    <row r="54" spans="1:13" ht="51">
      <c r="A54" s="41" t="s">
        <v>7293</v>
      </c>
      <c r="B54" s="59" t="s">
        <v>7294</v>
      </c>
      <c r="C54" s="7">
        <v>50</v>
      </c>
      <c r="D54" s="100">
        <v>41326</v>
      </c>
      <c r="E54" s="59" t="s">
        <v>2475</v>
      </c>
      <c r="F54" s="41" t="s">
        <v>7295</v>
      </c>
      <c r="G54" s="41" t="s">
        <v>1885</v>
      </c>
      <c r="H54" s="66">
        <v>144211.25</v>
      </c>
      <c r="I54" s="66"/>
      <c r="J54" s="37" t="s">
        <v>3889</v>
      </c>
      <c r="K54" s="38" t="s">
        <v>7172</v>
      </c>
      <c r="L54" s="146" t="s">
        <v>2730</v>
      </c>
      <c r="M54" s="146"/>
    </row>
    <row r="55" spans="1:13" ht="51">
      <c r="A55" s="41" t="s">
        <v>7296</v>
      </c>
      <c r="B55" s="59" t="s">
        <v>7298</v>
      </c>
      <c r="C55" s="7">
        <v>51</v>
      </c>
      <c r="D55" s="100">
        <v>41326</v>
      </c>
      <c r="E55" s="59" t="s">
        <v>2475</v>
      </c>
      <c r="F55" s="41" t="s">
        <v>7299</v>
      </c>
      <c r="G55" s="41" t="s">
        <v>1885</v>
      </c>
      <c r="H55" s="66">
        <v>111649.86</v>
      </c>
      <c r="I55" s="66"/>
      <c r="J55" s="37" t="s">
        <v>1682</v>
      </c>
      <c r="K55" s="38" t="s">
        <v>7168</v>
      </c>
      <c r="L55" s="146" t="s">
        <v>2730</v>
      </c>
      <c r="M55" s="146"/>
    </row>
    <row r="56" spans="1:13" ht="38.25">
      <c r="A56" s="41" t="s">
        <v>7300</v>
      </c>
      <c r="B56" s="59" t="s">
        <v>7150</v>
      </c>
      <c r="C56" s="7">
        <v>52</v>
      </c>
      <c r="D56" s="100">
        <v>41326</v>
      </c>
      <c r="E56" s="59" t="s">
        <v>3435</v>
      </c>
      <c r="F56" s="41" t="s">
        <v>7151</v>
      </c>
      <c r="G56" s="41" t="s">
        <v>3084</v>
      </c>
      <c r="H56" s="66">
        <v>128399.08</v>
      </c>
      <c r="I56" s="66"/>
      <c r="J56" s="37" t="s">
        <v>4013</v>
      </c>
      <c r="K56" s="38" t="s">
        <v>6815</v>
      </c>
      <c r="L56" s="146" t="s">
        <v>2730</v>
      </c>
      <c r="M56" s="146"/>
    </row>
    <row r="57" spans="1:13" ht="51">
      <c r="A57" s="41" t="s">
        <v>7301</v>
      </c>
      <c r="B57" s="59" t="s">
        <v>7109</v>
      </c>
      <c r="C57" s="7">
        <v>53</v>
      </c>
      <c r="D57" s="100">
        <v>41333</v>
      </c>
      <c r="E57" s="59" t="s">
        <v>5976</v>
      </c>
      <c r="F57" s="41" t="s">
        <v>7110</v>
      </c>
      <c r="G57" s="41" t="s">
        <v>4423</v>
      </c>
      <c r="H57" s="66">
        <v>729463.23</v>
      </c>
      <c r="I57" s="66"/>
      <c r="J57" s="37" t="s">
        <v>7302</v>
      </c>
      <c r="K57" s="38" t="s">
        <v>7303</v>
      </c>
      <c r="L57" s="146"/>
      <c r="M57" s="146">
        <v>100000</v>
      </c>
    </row>
    <row r="58" spans="1:13" ht="51">
      <c r="A58" s="41" t="s">
        <v>7304</v>
      </c>
      <c r="B58" s="59" t="s">
        <v>7305</v>
      </c>
      <c r="C58" s="7">
        <v>54</v>
      </c>
      <c r="D58" s="100">
        <v>41333</v>
      </c>
      <c r="E58" s="59" t="s">
        <v>2474</v>
      </c>
      <c r="F58" s="41" t="s">
        <v>7306</v>
      </c>
      <c r="G58" s="41" t="s">
        <v>2319</v>
      </c>
      <c r="H58" s="66">
        <v>48801.44</v>
      </c>
      <c r="I58" s="66"/>
      <c r="J58" s="37" t="s">
        <v>6373</v>
      </c>
      <c r="K58" s="38" t="s">
        <v>7168</v>
      </c>
      <c r="L58" s="146" t="s">
        <v>2730</v>
      </c>
      <c r="M58" s="146"/>
    </row>
    <row r="59" spans="1:13" ht="51">
      <c r="A59" s="41" t="s">
        <v>7307</v>
      </c>
      <c r="B59" s="59" t="s">
        <v>7308</v>
      </c>
      <c r="C59" s="7">
        <v>55</v>
      </c>
      <c r="D59" s="100">
        <v>41340</v>
      </c>
      <c r="E59" s="59" t="s">
        <v>2474</v>
      </c>
      <c r="F59" s="41" t="s">
        <v>7309</v>
      </c>
      <c r="G59" s="41" t="s">
        <v>2319</v>
      </c>
      <c r="H59" s="66">
        <v>87399.55</v>
      </c>
      <c r="I59" s="66"/>
      <c r="J59" s="37" t="s">
        <v>6175</v>
      </c>
      <c r="K59" s="38" t="s">
        <v>7168</v>
      </c>
      <c r="L59" s="146" t="s">
        <v>2730</v>
      </c>
      <c r="M59" s="146"/>
    </row>
    <row r="60" spans="1:13" ht="51">
      <c r="A60" s="41" t="s">
        <v>7310</v>
      </c>
      <c r="B60" s="59" t="s">
        <v>7311</v>
      </c>
      <c r="C60" s="7">
        <v>56</v>
      </c>
      <c r="D60" s="100">
        <v>41340</v>
      </c>
      <c r="E60" s="59" t="s">
        <v>2474</v>
      </c>
      <c r="F60" s="41" t="s">
        <v>7312</v>
      </c>
      <c r="G60" s="41" t="s">
        <v>2319</v>
      </c>
      <c r="H60" s="66">
        <v>64405.21</v>
      </c>
      <c r="I60" s="66"/>
      <c r="J60" s="37" t="s">
        <v>4013</v>
      </c>
      <c r="K60" s="38" t="s">
        <v>7168</v>
      </c>
      <c r="L60" s="146">
        <v>18800</v>
      </c>
      <c r="M60" s="146"/>
    </row>
    <row r="61" spans="1:13" ht="63.75">
      <c r="A61" s="41" t="s">
        <v>7313</v>
      </c>
      <c r="B61" s="59" t="s">
        <v>7314</v>
      </c>
      <c r="C61" s="7">
        <v>57</v>
      </c>
      <c r="D61" s="100">
        <v>41340</v>
      </c>
      <c r="E61" s="59" t="s">
        <v>2474</v>
      </c>
      <c r="F61" s="41" t="s">
        <v>3279</v>
      </c>
      <c r="G61" s="41" t="s">
        <v>2319</v>
      </c>
      <c r="H61" s="66">
        <v>88384.44</v>
      </c>
      <c r="I61" s="66"/>
      <c r="J61" s="37" t="s">
        <v>6141</v>
      </c>
      <c r="K61" s="38" t="s">
        <v>7160</v>
      </c>
      <c r="L61" s="146" t="s">
        <v>2730</v>
      </c>
      <c r="M61" s="146"/>
    </row>
    <row r="62" spans="1:13" ht="51">
      <c r="A62" s="41" t="s">
        <v>7317</v>
      </c>
      <c r="B62" s="59" t="s">
        <v>6520</v>
      </c>
      <c r="C62" s="7">
        <v>58</v>
      </c>
      <c r="D62" s="100">
        <v>41340</v>
      </c>
      <c r="E62" s="59" t="s">
        <v>4052</v>
      </c>
      <c r="F62" s="41" t="s">
        <v>7315</v>
      </c>
      <c r="G62" s="41" t="s">
        <v>3999</v>
      </c>
      <c r="H62" s="66">
        <v>229982.03</v>
      </c>
      <c r="I62" s="66"/>
      <c r="J62" s="37" t="s">
        <v>7316</v>
      </c>
      <c r="K62" s="38" t="s">
        <v>7168</v>
      </c>
      <c r="L62" s="146">
        <v>105541.99</v>
      </c>
      <c r="M62" s="146"/>
    </row>
    <row r="63" spans="1:13" ht="63.75">
      <c r="A63" s="41" t="s">
        <v>7318</v>
      </c>
      <c r="B63" s="59" t="s">
        <v>7319</v>
      </c>
      <c r="C63" s="7">
        <v>59</v>
      </c>
      <c r="D63" s="100">
        <v>41340</v>
      </c>
      <c r="E63" s="59" t="s">
        <v>2515</v>
      </c>
      <c r="F63" s="41" t="s">
        <v>7320</v>
      </c>
      <c r="G63" s="41" t="s">
        <v>5552</v>
      </c>
      <c r="H63" s="66">
        <v>52062.52</v>
      </c>
      <c r="I63" s="66"/>
      <c r="J63" s="37" t="s">
        <v>6544</v>
      </c>
      <c r="K63" s="38" t="s">
        <v>7160</v>
      </c>
      <c r="L63" s="146">
        <v>12212</v>
      </c>
      <c r="M63" s="146"/>
    </row>
    <row r="64" spans="1:13" ht="51">
      <c r="A64" s="41" t="s">
        <v>7246</v>
      </c>
      <c r="B64" s="59" t="s">
        <v>7247</v>
      </c>
      <c r="C64" s="7">
        <v>60</v>
      </c>
      <c r="D64" s="100">
        <v>41340</v>
      </c>
      <c r="E64" s="59" t="s">
        <v>5976</v>
      </c>
      <c r="F64" s="41" t="s">
        <v>7321</v>
      </c>
      <c r="G64" s="41" t="s">
        <v>4423</v>
      </c>
      <c r="H64" s="66">
        <v>129644.77</v>
      </c>
      <c r="I64" s="66"/>
      <c r="J64" s="37" t="s">
        <v>2628</v>
      </c>
      <c r="K64" s="38" t="s">
        <v>7168</v>
      </c>
      <c r="L64" s="146" t="s">
        <v>2730</v>
      </c>
      <c r="M64" s="146"/>
    </row>
    <row r="65" spans="1:13" ht="51">
      <c r="A65" s="41" t="s">
        <v>7322</v>
      </c>
      <c r="B65" s="59" t="s">
        <v>7323</v>
      </c>
      <c r="C65" s="7">
        <v>61</v>
      </c>
      <c r="D65" s="100">
        <v>41340</v>
      </c>
      <c r="E65" s="59" t="s">
        <v>4052</v>
      </c>
      <c r="F65" s="41" t="s">
        <v>7324</v>
      </c>
      <c r="G65" s="41" t="s">
        <v>3999</v>
      </c>
      <c r="H65" s="66">
        <v>42718.64</v>
      </c>
      <c r="I65" s="66"/>
      <c r="J65" s="37" t="s">
        <v>1682</v>
      </c>
      <c r="K65" s="38" t="s">
        <v>7168</v>
      </c>
      <c r="L65" s="146" t="s">
        <v>2730</v>
      </c>
      <c r="M65" s="146"/>
    </row>
    <row r="66" spans="1:13" ht="38.25">
      <c r="A66" s="41" t="s">
        <v>7325</v>
      </c>
      <c r="B66" s="59" t="s">
        <v>7326</v>
      </c>
      <c r="C66" s="7">
        <v>62</v>
      </c>
      <c r="D66" s="100">
        <v>41340</v>
      </c>
      <c r="E66" s="59" t="s">
        <v>2474</v>
      </c>
      <c r="F66" s="41" t="s">
        <v>7327</v>
      </c>
      <c r="G66" s="41" t="s">
        <v>2319</v>
      </c>
      <c r="H66" s="66">
        <v>106236</v>
      </c>
      <c r="I66" s="66"/>
      <c r="J66" s="37" t="s">
        <v>4013</v>
      </c>
      <c r="K66" s="38" t="s">
        <v>6815</v>
      </c>
      <c r="L66" s="146" t="s">
        <v>2730</v>
      </c>
      <c r="M66" s="146"/>
    </row>
    <row r="67" spans="1:13" ht="51">
      <c r="A67" s="41" t="s">
        <v>7328</v>
      </c>
      <c r="B67" s="59" t="s">
        <v>7222</v>
      </c>
      <c r="C67" s="7">
        <v>63</v>
      </c>
      <c r="D67" s="100">
        <v>41347</v>
      </c>
      <c r="E67" s="59" t="s">
        <v>2523</v>
      </c>
      <c r="F67" s="41" t="s">
        <v>7223</v>
      </c>
      <c r="G67" s="41" t="s">
        <v>2319</v>
      </c>
      <c r="H67" s="66">
        <v>70291.83</v>
      </c>
      <c r="I67" s="66"/>
      <c r="J67" s="37" t="s">
        <v>2628</v>
      </c>
      <c r="K67" s="38" t="s">
        <v>7168</v>
      </c>
      <c r="L67" s="146" t="s">
        <v>2730</v>
      </c>
      <c r="M67" s="146"/>
    </row>
    <row r="68" spans="1:13" ht="38.25">
      <c r="A68" s="41" t="s">
        <v>7329</v>
      </c>
      <c r="B68" s="59" t="s">
        <v>7330</v>
      </c>
      <c r="C68" s="7">
        <v>64</v>
      </c>
      <c r="D68" s="100">
        <v>41347</v>
      </c>
      <c r="E68" s="59" t="s">
        <v>1806</v>
      </c>
      <c r="F68" s="41" t="s">
        <v>7331</v>
      </c>
      <c r="G68" s="41" t="s">
        <v>1806</v>
      </c>
      <c r="H68" s="66">
        <v>44497.05</v>
      </c>
      <c r="I68" s="66"/>
      <c r="J68" s="37" t="s">
        <v>4013</v>
      </c>
      <c r="K68" s="38" t="s">
        <v>6491</v>
      </c>
      <c r="L68" s="146" t="s">
        <v>2730</v>
      </c>
      <c r="M68" s="146"/>
    </row>
    <row r="69" spans="1:13" ht="38.25">
      <c r="A69" s="41" t="s">
        <v>7332</v>
      </c>
      <c r="B69" s="59" t="s">
        <v>7333</v>
      </c>
      <c r="C69" s="7">
        <v>65</v>
      </c>
      <c r="D69" s="100">
        <v>41347</v>
      </c>
      <c r="E69" s="59" t="s">
        <v>2474</v>
      </c>
      <c r="F69" s="41" t="s">
        <v>7334</v>
      </c>
      <c r="G69" s="41" t="s">
        <v>2319</v>
      </c>
      <c r="H69" s="66">
        <v>127658.8</v>
      </c>
      <c r="I69" s="66"/>
      <c r="J69" s="37" t="s">
        <v>7335</v>
      </c>
      <c r="K69" s="38" t="s">
        <v>6491</v>
      </c>
      <c r="L69" s="146">
        <v>60805.6</v>
      </c>
      <c r="M69" s="146"/>
    </row>
    <row r="70" spans="1:13" ht="51">
      <c r="A70" s="41" t="s">
        <v>6857</v>
      </c>
      <c r="B70" s="59" t="s">
        <v>6858</v>
      </c>
      <c r="C70" s="7">
        <v>66</v>
      </c>
      <c r="D70" s="100">
        <v>41347</v>
      </c>
      <c r="E70" s="59" t="s">
        <v>2474</v>
      </c>
      <c r="F70" s="41" t="s">
        <v>6859</v>
      </c>
      <c r="G70" s="41" t="s">
        <v>2319</v>
      </c>
      <c r="H70" s="66">
        <v>54612.91</v>
      </c>
      <c r="I70" s="66"/>
      <c r="J70" s="37" t="s">
        <v>6544</v>
      </c>
      <c r="K70" s="38" t="s">
        <v>7164</v>
      </c>
      <c r="L70" s="146" t="s">
        <v>2730</v>
      </c>
      <c r="M70" s="146"/>
    </row>
    <row r="71" spans="1:13" ht="38.25">
      <c r="A71" s="41" t="s">
        <v>7214</v>
      </c>
      <c r="B71" s="59" t="s">
        <v>7215</v>
      </c>
      <c r="C71" s="7">
        <v>67</v>
      </c>
      <c r="D71" s="100">
        <v>41347</v>
      </c>
      <c r="E71" s="59" t="s">
        <v>2474</v>
      </c>
      <c r="F71" s="41" t="s">
        <v>7216</v>
      </c>
      <c r="G71" s="41" t="s">
        <v>2319</v>
      </c>
      <c r="H71" s="66">
        <v>189378.1</v>
      </c>
      <c r="I71" s="66"/>
      <c r="J71" s="37" t="s">
        <v>6104</v>
      </c>
      <c r="K71" s="38" t="s">
        <v>6815</v>
      </c>
      <c r="L71" s="146" t="s">
        <v>2730</v>
      </c>
      <c r="M71" s="146"/>
    </row>
    <row r="72" spans="1:13" ht="51">
      <c r="A72" s="41" t="s">
        <v>7336</v>
      </c>
      <c r="B72" s="59" t="s">
        <v>6776</v>
      </c>
      <c r="C72" s="7">
        <v>68</v>
      </c>
      <c r="D72" s="100">
        <v>41347</v>
      </c>
      <c r="E72" s="59" t="s">
        <v>5976</v>
      </c>
      <c r="F72" s="41" t="s">
        <v>6777</v>
      </c>
      <c r="G72" s="41" t="s">
        <v>4423</v>
      </c>
      <c r="H72" s="66">
        <v>131077.38</v>
      </c>
      <c r="I72" s="66"/>
      <c r="J72" s="37" t="s">
        <v>2812</v>
      </c>
      <c r="K72" s="38" t="s">
        <v>7172</v>
      </c>
      <c r="L72" s="146">
        <v>76500</v>
      </c>
      <c r="M72" s="146"/>
    </row>
    <row r="73" spans="1:13" ht="51">
      <c r="A73" s="41" t="s">
        <v>7337</v>
      </c>
      <c r="B73" s="59" t="s">
        <v>7338</v>
      </c>
      <c r="C73" s="7">
        <v>69</v>
      </c>
      <c r="D73" s="100">
        <v>41354</v>
      </c>
      <c r="E73" s="59" t="s">
        <v>1808</v>
      </c>
      <c r="F73" s="41" t="s">
        <v>7339</v>
      </c>
      <c r="G73" s="41" t="s">
        <v>2319</v>
      </c>
      <c r="H73" s="66">
        <v>20805.15</v>
      </c>
      <c r="I73" s="66"/>
      <c r="J73" s="37" t="s">
        <v>3889</v>
      </c>
      <c r="K73" s="38" t="s">
        <v>7164</v>
      </c>
      <c r="L73" s="146"/>
      <c r="M73" s="146">
        <v>26000</v>
      </c>
    </row>
    <row r="74" spans="1:13" ht="51">
      <c r="A74" s="41" t="s">
        <v>7187</v>
      </c>
      <c r="B74" s="59" t="s">
        <v>7188</v>
      </c>
      <c r="C74" s="7">
        <v>70</v>
      </c>
      <c r="D74" s="100">
        <v>41354</v>
      </c>
      <c r="E74" s="59" t="s">
        <v>2474</v>
      </c>
      <c r="F74" s="41" t="s">
        <v>7189</v>
      </c>
      <c r="G74" s="41" t="s">
        <v>2319</v>
      </c>
      <c r="H74" s="66">
        <v>62157.22</v>
      </c>
      <c r="I74" s="66"/>
      <c r="J74" s="37" t="s">
        <v>6273</v>
      </c>
      <c r="K74" s="38" t="s">
        <v>7168</v>
      </c>
      <c r="L74" s="146">
        <v>67058.32</v>
      </c>
      <c r="M74" s="146"/>
    </row>
    <row r="75" spans="1:13" ht="51">
      <c r="A75" s="41" t="s">
        <v>7205</v>
      </c>
      <c r="B75" s="59" t="s">
        <v>7206</v>
      </c>
      <c r="C75" s="7">
        <v>71</v>
      </c>
      <c r="D75" s="100">
        <v>41354</v>
      </c>
      <c r="E75" s="59" t="s">
        <v>1806</v>
      </c>
      <c r="F75" s="41" t="s">
        <v>7207</v>
      </c>
      <c r="G75" s="41" t="s">
        <v>1806</v>
      </c>
      <c r="H75" s="66">
        <v>84974.96</v>
      </c>
      <c r="I75" s="66"/>
      <c r="J75" s="37" t="s">
        <v>6544</v>
      </c>
      <c r="K75" s="38" t="s">
        <v>7168</v>
      </c>
      <c r="L75" s="146" t="s">
        <v>2730</v>
      </c>
      <c r="M75" s="146"/>
    </row>
    <row r="76" spans="1:13" ht="51">
      <c r="A76" s="41" t="s">
        <v>7340</v>
      </c>
      <c r="B76" s="59" t="s">
        <v>7341</v>
      </c>
      <c r="C76" s="7">
        <v>72</v>
      </c>
      <c r="D76" s="100">
        <v>41354</v>
      </c>
      <c r="E76" s="59" t="s">
        <v>2474</v>
      </c>
      <c r="F76" s="41" t="s">
        <v>7342</v>
      </c>
      <c r="G76" s="41" t="s">
        <v>2319</v>
      </c>
      <c r="H76" s="66">
        <v>81732.2</v>
      </c>
      <c r="I76" s="66"/>
      <c r="J76" s="37" t="s">
        <v>2812</v>
      </c>
      <c r="K76" s="38" t="s">
        <v>7172</v>
      </c>
      <c r="L76" s="146">
        <v>69158.21</v>
      </c>
      <c r="M76" s="146"/>
    </row>
    <row r="77" spans="1:13" ht="51">
      <c r="A77" s="41" t="s">
        <v>7343</v>
      </c>
      <c r="B77" s="59" t="s">
        <v>7344</v>
      </c>
      <c r="C77" s="7">
        <v>73</v>
      </c>
      <c r="D77" s="100">
        <v>41361</v>
      </c>
      <c r="E77" s="59" t="s">
        <v>217</v>
      </c>
      <c r="F77" s="41" t="s">
        <v>7345</v>
      </c>
      <c r="G77" s="41" t="s">
        <v>1806</v>
      </c>
      <c r="H77" s="66">
        <v>73750.4</v>
      </c>
      <c r="I77" s="66"/>
      <c r="J77" s="37" t="s">
        <v>1502</v>
      </c>
      <c r="K77" s="38" t="s">
        <v>7168</v>
      </c>
      <c r="L77" s="146">
        <v>77090.53</v>
      </c>
      <c r="M77" s="146"/>
    </row>
    <row r="78" spans="1:13" ht="38.25">
      <c r="A78" s="41" t="s">
        <v>6463</v>
      </c>
      <c r="B78" s="59" t="s">
        <v>6464</v>
      </c>
      <c r="C78" s="7">
        <v>74</v>
      </c>
      <c r="D78" s="100">
        <v>41361</v>
      </c>
      <c r="E78" s="59" t="s">
        <v>1218</v>
      </c>
      <c r="F78" s="41" t="s">
        <v>6465</v>
      </c>
      <c r="G78" s="41" t="s">
        <v>1215</v>
      </c>
      <c r="H78" s="66">
        <v>67097.76</v>
      </c>
      <c r="I78" s="66"/>
      <c r="J78" s="37" t="s">
        <v>4013</v>
      </c>
      <c r="K78" s="38" t="s">
        <v>6491</v>
      </c>
      <c r="L78" s="146" t="s">
        <v>2730</v>
      </c>
      <c r="M78" s="146"/>
    </row>
    <row r="79" spans="1:13" ht="51">
      <c r="A79" s="41" t="s">
        <v>6819</v>
      </c>
      <c r="B79" s="59" t="s">
        <v>6646</v>
      </c>
      <c r="C79" s="7">
        <v>75</v>
      </c>
      <c r="D79" s="100">
        <v>41361</v>
      </c>
      <c r="E79" s="59" t="s">
        <v>1218</v>
      </c>
      <c r="F79" s="41" t="s">
        <v>7346</v>
      </c>
      <c r="G79" s="41" t="s">
        <v>1806</v>
      </c>
      <c r="H79" s="66">
        <v>155428.99</v>
      </c>
      <c r="I79" s="66"/>
      <c r="J79" s="37" t="s">
        <v>1502</v>
      </c>
      <c r="K79" s="38" t="s">
        <v>7168</v>
      </c>
      <c r="L79" s="146" t="s">
        <v>2730</v>
      </c>
      <c r="M79" s="146"/>
    </row>
    <row r="80" spans="1:13" ht="51">
      <c r="A80" s="41" t="s">
        <v>7347</v>
      </c>
      <c r="B80" s="59" t="s">
        <v>7348</v>
      </c>
      <c r="C80" s="7">
        <v>76</v>
      </c>
      <c r="D80" s="100">
        <v>41361</v>
      </c>
      <c r="E80" s="59" t="s">
        <v>3435</v>
      </c>
      <c r="F80" s="41" t="s">
        <v>7349</v>
      </c>
      <c r="G80" s="41" t="s">
        <v>3084</v>
      </c>
      <c r="H80" s="66">
        <v>72729.6</v>
      </c>
      <c r="I80" s="66"/>
      <c r="J80" s="37" t="s">
        <v>2628</v>
      </c>
      <c r="K80" s="38" t="s">
        <v>7172</v>
      </c>
      <c r="L80" s="146">
        <v>73583.25</v>
      </c>
      <c r="M80" s="146"/>
    </row>
    <row r="81" spans="1:13" ht="63.75">
      <c r="A81" s="41" t="s">
        <v>7350</v>
      </c>
      <c r="B81" s="59" t="s">
        <v>7351</v>
      </c>
      <c r="C81" s="7">
        <v>77</v>
      </c>
      <c r="D81" s="100">
        <v>41361</v>
      </c>
      <c r="E81" s="59" t="s">
        <v>1808</v>
      </c>
      <c r="F81" s="41" t="s">
        <v>7352</v>
      </c>
      <c r="G81" s="41" t="s">
        <v>2724</v>
      </c>
      <c r="H81" s="66">
        <v>119372.61</v>
      </c>
      <c r="I81" s="66"/>
      <c r="J81" s="37" t="s">
        <v>1502</v>
      </c>
      <c r="K81" s="38" t="s">
        <v>7160</v>
      </c>
      <c r="L81" s="146" t="s">
        <v>2730</v>
      </c>
      <c r="M81" s="146"/>
    </row>
    <row r="82" spans="1:13" ht="51">
      <c r="A82" s="41" t="s">
        <v>7077</v>
      </c>
      <c r="B82" s="59" t="s">
        <v>7078</v>
      </c>
      <c r="C82" s="7">
        <v>78</v>
      </c>
      <c r="D82" s="100">
        <v>41361</v>
      </c>
      <c r="E82" s="59" t="s">
        <v>5976</v>
      </c>
      <c r="F82" s="41" t="s">
        <v>7079</v>
      </c>
      <c r="G82" s="41" t="s">
        <v>4423</v>
      </c>
      <c r="H82" s="66">
        <v>31564.82</v>
      </c>
      <c r="I82" s="66"/>
      <c r="J82" s="37" t="s">
        <v>6273</v>
      </c>
      <c r="K82" s="38" t="s">
        <v>7168</v>
      </c>
      <c r="L82" s="146" t="s">
        <v>2730</v>
      </c>
      <c r="M82" s="146"/>
    </row>
    <row r="83" spans="1:13" ht="51">
      <c r="A83" s="41" t="s">
        <v>7094</v>
      </c>
      <c r="B83" s="59" t="s">
        <v>7095</v>
      </c>
      <c r="C83" s="7">
        <v>79</v>
      </c>
      <c r="D83" s="100">
        <v>41361</v>
      </c>
      <c r="E83" s="59" t="s">
        <v>1808</v>
      </c>
      <c r="F83" s="41" t="s">
        <v>7096</v>
      </c>
      <c r="G83" s="41" t="s">
        <v>3001</v>
      </c>
      <c r="H83" s="66">
        <v>90111.69</v>
      </c>
      <c r="I83" s="66"/>
      <c r="J83" s="37" t="s">
        <v>4013</v>
      </c>
      <c r="K83" s="38" t="s">
        <v>7168</v>
      </c>
      <c r="L83" s="146">
        <v>59356.86</v>
      </c>
      <c r="M83" s="146"/>
    </row>
    <row r="84" spans="1:13" ht="63.75">
      <c r="A84" s="41" t="s">
        <v>7353</v>
      </c>
      <c r="B84" s="59" t="s">
        <v>7354</v>
      </c>
      <c r="C84" s="7">
        <v>80</v>
      </c>
      <c r="D84" s="100">
        <v>41361</v>
      </c>
      <c r="E84" s="59" t="s">
        <v>2474</v>
      </c>
      <c r="F84" s="41" t="s">
        <v>7355</v>
      </c>
      <c r="G84" s="41" t="s">
        <v>2319</v>
      </c>
      <c r="H84" s="66">
        <v>126152.99</v>
      </c>
      <c r="I84" s="66"/>
      <c r="J84" s="37" t="s">
        <v>6544</v>
      </c>
      <c r="K84" s="38" t="s">
        <v>7160</v>
      </c>
      <c r="L84" s="146">
        <v>127359.12</v>
      </c>
      <c r="M84" s="146"/>
    </row>
    <row r="85" spans="1:13" ht="51">
      <c r="A85" s="41" t="s">
        <v>7356</v>
      </c>
      <c r="B85" s="59" t="s">
        <v>7357</v>
      </c>
      <c r="C85" s="7">
        <v>81</v>
      </c>
      <c r="D85" s="100">
        <v>41375</v>
      </c>
      <c r="E85" s="59" t="s">
        <v>5976</v>
      </c>
      <c r="F85" s="41" t="s">
        <v>7358</v>
      </c>
      <c r="G85" s="41" t="s">
        <v>4423</v>
      </c>
      <c r="H85" s="66">
        <v>115506.41</v>
      </c>
      <c r="I85" s="66"/>
      <c r="J85" s="37" t="s">
        <v>6544</v>
      </c>
      <c r="K85" s="38" t="s">
        <v>7168</v>
      </c>
      <c r="L85" s="146">
        <v>119326.15</v>
      </c>
      <c r="M85" s="146"/>
    </row>
    <row r="86" spans="1:13" ht="51">
      <c r="A86" s="41" t="s">
        <v>7359</v>
      </c>
      <c r="B86" s="59" t="s">
        <v>7360</v>
      </c>
      <c r="C86" s="7">
        <v>82</v>
      </c>
      <c r="D86" s="100">
        <v>41375</v>
      </c>
      <c r="E86" s="59" t="s">
        <v>5976</v>
      </c>
      <c r="F86" s="41" t="s">
        <v>7361</v>
      </c>
      <c r="G86" s="41" t="s">
        <v>4423</v>
      </c>
      <c r="H86" s="66">
        <v>70943.52</v>
      </c>
      <c r="I86" s="66"/>
      <c r="J86" s="37" t="s">
        <v>6111</v>
      </c>
      <c r="K86" s="38" t="s">
        <v>7277</v>
      </c>
      <c r="L86" s="146">
        <v>55250</v>
      </c>
      <c r="M86" s="146"/>
    </row>
    <row r="87" spans="1:13" ht="51">
      <c r="A87" s="41" t="s">
        <v>7097</v>
      </c>
      <c r="B87" s="59" t="s">
        <v>4978</v>
      </c>
      <c r="C87" s="7">
        <v>83</v>
      </c>
      <c r="D87" s="100">
        <v>41375</v>
      </c>
      <c r="E87" s="59" t="s">
        <v>5976</v>
      </c>
      <c r="F87" s="41" t="s">
        <v>4979</v>
      </c>
      <c r="G87" s="41" t="s">
        <v>4423</v>
      </c>
      <c r="H87" s="66">
        <v>145287.47</v>
      </c>
      <c r="I87" s="66"/>
      <c r="J87" s="37" t="s">
        <v>7227</v>
      </c>
      <c r="K87" s="38" t="s">
        <v>7175</v>
      </c>
      <c r="L87" s="146" t="s">
        <v>2730</v>
      </c>
      <c r="M87" s="146"/>
    </row>
    <row r="88" spans="1:13" ht="51">
      <c r="A88" s="41" t="s">
        <v>7304</v>
      </c>
      <c r="B88" s="59" t="s">
        <v>7305</v>
      </c>
      <c r="C88" s="7">
        <v>84</v>
      </c>
      <c r="D88" s="100">
        <v>41375</v>
      </c>
      <c r="E88" s="59" t="s">
        <v>2474</v>
      </c>
      <c r="F88" s="41" t="s">
        <v>7306</v>
      </c>
      <c r="G88" s="41" t="s">
        <v>2319</v>
      </c>
      <c r="H88" s="66">
        <v>49168.94</v>
      </c>
      <c r="I88" s="66"/>
      <c r="J88" s="37" t="s">
        <v>6373</v>
      </c>
      <c r="K88" s="38" t="s">
        <v>7168</v>
      </c>
      <c r="L88" s="146" t="s">
        <v>2730</v>
      </c>
      <c r="M88" s="146"/>
    </row>
    <row r="89" spans="1:13" ht="51">
      <c r="A89" s="41" t="s">
        <v>7293</v>
      </c>
      <c r="B89" s="59" t="s">
        <v>7294</v>
      </c>
      <c r="C89" s="7">
        <v>85</v>
      </c>
      <c r="D89" s="100">
        <v>41382</v>
      </c>
      <c r="E89" s="59" t="s">
        <v>2475</v>
      </c>
      <c r="F89" s="41" t="s">
        <v>7295</v>
      </c>
      <c r="G89" s="41" t="s">
        <v>1885</v>
      </c>
      <c r="H89" s="66">
        <v>145732.01</v>
      </c>
      <c r="I89" s="66"/>
      <c r="J89" s="37" t="s">
        <v>3889</v>
      </c>
      <c r="K89" s="38" t="s">
        <v>7172</v>
      </c>
      <c r="L89" s="146" t="s">
        <v>2730</v>
      </c>
      <c r="M89" s="146"/>
    </row>
    <row r="90" spans="1:13" ht="51">
      <c r="A90" s="41" t="s">
        <v>7362</v>
      </c>
      <c r="B90" s="59" t="s">
        <v>7363</v>
      </c>
      <c r="C90" s="7">
        <v>86</v>
      </c>
      <c r="D90" s="100">
        <v>41382</v>
      </c>
      <c r="E90" s="59" t="s">
        <v>2523</v>
      </c>
      <c r="F90" s="41" t="s">
        <v>7364</v>
      </c>
      <c r="G90" s="41" t="s">
        <v>5880</v>
      </c>
      <c r="H90" s="66">
        <v>67881.39</v>
      </c>
      <c r="I90" s="66"/>
      <c r="J90" s="37" t="s">
        <v>1502</v>
      </c>
      <c r="K90" s="38" t="s">
        <v>7164</v>
      </c>
      <c r="L90" s="146">
        <v>69715.3</v>
      </c>
      <c r="M90" s="146"/>
    </row>
    <row r="91" spans="1:13" ht="51">
      <c r="A91" s="41" t="s">
        <v>7365</v>
      </c>
      <c r="B91" s="59" t="s">
        <v>7366</v>
      </c>
      <c r="C91" s="7">
        <v>87</v>
      </c>
      <c r="D91" s="100">
        <v>41382</v>
      </c>
      <c r="E91" s="59" t="s">
        <v>2523</v>
      </c>
      <c r="F91" s="41" t="s">
        <v>7367</v>
      </c>
      <c r="G91" s="41" t="s">
        <v>5880</v>
      </c>
      <c r="H91" s="66">
        <v>76782.48</v>
      </c>
      <c r="I91" s="66"/>
      <c r="J91" s="37" t="s">
        <v>6273</v>
      </c>
      <c r="K91" s="38" t="s">
        <v>7168</v>
      </c>
      <c r="L91" s="146">
        <v>46393.88</v>
      </c>
      <c r="M91" s="146"/>
    </row>
    <row r="92" spans="1:13" ht="51">
      <c r="A92" s="41" t="s">
        <v>7288</v>
      </c>
      <c r="B92" s="59" t="s">
        <v>7289</v>
      </c>
      <c r="C92" s="7">
        <v>88</v>
      </c>
      <c r="D92" s="100">
        <v>41382</v>
      </c>
      <c r="E92" s="59" t="s">
        <v>3435</v>
      </c>
      <c r="F92" s="41" t="s">
        <v>7290</v>
      </c>
      <c r="G92" s="41" t="s">
        <v>3084</v>
      </c>
      <c r="H92" s="66">
        <v>89910.73</v>
      </c>
      <c r="I92" s="66"/>
      <c r="J92" s="37" t="s">
        <v>6544</v>
      </c>
      <c r="K92" s="38" t="s">
        <v>7168</v>
      </c>
      <c r="L92" s="146">
        <v>20000</v>
      </c>
      <c r="M92" s="146"/>
    </row>
    <row r="93" spans="1:13" ht="51">
      <c r="A93" s="41" t="s">
        <v>7246</v>
      </c>
      <c r="B93" s="59" t="s">
        <v>7247</v>
      </c>
      <c r="C93" s="7">
        <v>90</v>
      </c>
      <c r="D93" s="100">
        <v>41389</v>
      </c>
      <c r="E93" s="59" t="s">
        <v>5976</v>
      </c>
      <c r="F93" s="41" t="s">
        <v>7368</v>
      </c>
      <c r="G93" s="41" t="s">
        <v>4423</v>
      </c>
      <c r="H93" s="66">
        <v>130761.57</v>
      </c>
      <c r="I93" s="66"/>
      <c r="J93" s="37" t="s">
        <v>2628</v>
      </c>
      <c r="K93" s="38" t="s">
        <v>7168</v>
      </c>
      <c r="L93" s="146">
        <v>43310</v>
      </c>
      <c r="M93" s="146"/>
    </row>
    <row r="94" spans="1:13" ht="51">
      <c r="A94" s="41" t="s">
        <v>7369</v>
      </c>
      <c r="B94" s="59" t="s">
        <v>7370</v>
      </c>
      <c r="C94" s="7">
        <v>91</v>
      </c>
      <c r="D94" s="100">
        <v>41389</v>
      </c>
      <c r="E94" s="59" t="s">
        <v>2523</v>
      </c>
      <c r="F94" s="41" t="s">
        <v>7371</v>
      </c>
      <c r="G94" s="41" t="s">
        <v>5880</v>
      </c>
      <c r="H94" s="66">
        <v>161255.25</v>
      </c>
      <c r="I94" s="66"/>
      <c r="J94" s="37" t="s">
        <v>6544</v>
      </c>
      <c r="K94" s="38" t="s">
        <v>7168</v>
      </c>
      <c r="L94" s="146">
        <v>74550</v>
      </c>
      <c r="M94" s="146"/>
    </row>
    <row r="95" spans="1:13" ht="51">
      <c r="A95" s="41" t="s">
        <v>7372</v>
      </c>
      <c r="B95" s="59" t="s">
        <v>7373</v>
      </c>
      <c r="C95" s="7">
        <v>92</v>
      </c>
      <c r="D95" s="100">
        <v>41389</v>
      </c>
      <c r="E95" s="59" t="s">
        <v>1218</v>
      </c>
      <c r="F95" s="41" t="s">
        <v>7374</v>
      </c>
      <c r="G95" s="41" t="s">
        <v>1806</v>
      </c>
      <c r="H95" s="66">
        <v>96306.92</v>
      </c>
      <c r="I95" s="66"/>
      <c r="J95" s="37" t="s">
        <v>7227</v>
      </c>
      <c r="K95" s="38" t="s">
        <v>7175</v>
      </c>
      <c r="L95" s="146" t="s">
        <v>2730</v>
      </c>
      <c r="M95" s="146"/>
    </row>
    <row r="96" spans="1:13" ht="51">
      <c r="A96" s="41" t="s">
        <v>7046</v>
      </c>
      <c r="B96" s="59" t="s">
        <v>7047</v>
      </c>
      <c r="C96" s="7">
        <v>93</v>
      </c>
      <c r="D96" s="100">
        <v>41396</v>
      </c>
      <c r="E96" s="59" t="s">
        <v>2474</v>
      </c>
      <c r="F96" s="41" t="s">
        <v>7375</v>
      </c>
      <c r="G96" s="41" t="s">
        <v>2319</v>
      </c>
      <c r="H96" s="66">
        <v>98643.98</v>
      </c>
      <c r="I96" s="66"/>
      <c r="J96" s="37" t="s">
        <v>6544</v>
      </c>
      <c r="K96" s="38" t="s">
        <v>7168</v>
      </c>
      <c r="L96" s="146">
        <v>102631.47</v>
      </c>
      <c r="M96" s="146"/>
    </row>
    <row r="97" spans="1:13" ht="51">
      <c r="A97" s="41" t="s">
        <v>7376</v>
      </c>
      <c r="B97" s="59" t="s">
        <v>7377</v>
      </c>
      <c r="C97" s="7">
        <v>94</v>
      </c>
      <c r="D97" s="100">
        <v>41396</v>
      </c>
      <c r="E97" s="59" t="s">
        <v>217</v>
      </c>
      <c r="F97" s="41" t="s">
        <v>7378</v>
      </c>
      <c r="G97" s="41" t="s">
        <v>2319</v>
      </c>
      <c r="H97" s="66">
        <v>78414.63</v>
      </c>
      <c r="I97" s="66"/>
      <c r="J97" s="37" t="s">
        <v>2628</v>
      </c>
      <c r="K97" s="38" t="s">
        <v>7168</v>
      </c>
      <c r="L97" s="146" t="s">
        <v>2730</v>
      </c>
      <c r="M97" s="146"/>
    </row>
    <row r="98" spans="1:13" ht="51">
      <c r="A98" s="41" t="s">
        <v>7379</v>
      </c>
      <c r="B98" s="59" t="s">
        <v>7380</v>
      </c>
      <c r="C98" s="7">
        <v>95</v>
      </c>
      <c r="D98" s="100">
        <v>41396</v>
      </c>
      <c r="E98" s="59" t="s">
        <v>2474</v>
      </c>
      <c r="F98" s="41" t="s">
        <v>7381</v>
      </c>
      <c r="G98" s="41" t="s">
        <v>2319</v>
      </c>
      <c r="H98" s="66">
        <v>148482.96</v>
      </c>
      <c r="I98" s="66"/>
      <c r="J98" s="37" t="s">
        <v>6544</v>
      </c>
      <c r="K98" s="38" t="s">
        <v>7164</v>
      </c>
      <c r="L98" s="146">
        <v>150675.74</v>
      </c>
      <c r="M98" s="146"/>
    </row>
    <row r="99" spans="1:13" ht="38.25">
      <c r="A99" s="41" t="s">
        <v>7382</v>
      </c>
      <c r="B99" s="59" t="s">
        <v>7383</v>
      </c>
      <c r="C99" s="7">
        <v>96</v>
      </c>
      <c r="D99" s="100">
        <v>41396</v>
      </c>
      <c r="E99" s="59" t="s">
        <v>4052</v>
      </c>
      <c r="F99" s="41" t="s">
        <v>7384</v>
      </c>
      <c r="G99" s="41" t="s">
        <v>3999</v>
      </c>
      <c r="H99" s="66">
        <v>86208.62</v>
      </c>
      <c r="I99" s="66"/>
      <c r="J99" s="37" t="s">
        <v>3889</v>
      </c>
      <c r="K99" s="38" t="s">
        <v>6491</v>
      </c>
      <c r="L99" s="146">
        <v>24976.7</v>
      </c>
      <c r="M99" s="146"/>
    </row>
    <row r="100" spans="1:13" ht="51">
      <c r="A100" s="41" t="s">
        <v>7385</v>
      </c>
      <c r="B100" s="59" t="s">
        <v>7386</v>
      </c>
      <c r="C100" s="7">
        <v>97</v>
      </c>
      <c r="D100" s="100">
        <v>41396</v>
      </c>
      <c r="E100" s="59" t="s">
        <v>2474</v>
      </c>
      <c r="F100" s="41" t="s">
        <v>7390</v>
      </c>
      <c r="G100" s="41" t="s">
        <v>2319</v>
      </c>
      <c r="H100" s="66">
        <v>143473.94</v>
      </c>
      <c r="I100" s="66"/>
      <c r="J100" s="37" t="s">
        <v>6544</v>
      </c>
      <c r="K100" s="38" t="s">
        <v>7168</v>
      </c>
      <c r="L100" s="146">
        <v>146734.83</v>
      </c>
      <c r="M100" s="146"/>
    </row>
    <row r="101" spans="1:13" ht="51">
      <c r="A101" s="41" t="s">
        <v>7389</v>
      </c>
      <c r="B101" s="59" t="s">
        <v>7387</v>
      </c>
      <c r="C101" s="7">
        <v>98</v>
      </c>
      <c r="D101" s="100">
        <v>41403</v>
      </c>
      <c r="E101" s="59" t="s">
        <v>2523</v>
      </c>
      <c r="F101" s="41" t="s">
        <v>7388</v>
      </c>
      <c r="G101" s="41" t="s">
        <v>5880</v>
      </c>
      <c r="H101" s="66">
        <v>159663.47</v>
      </c>
      <c r="I101" s="66"/>
      <c r="J101" s="37" t="s">
        <v>3889</v>
      </c>
      <c r="K101" s="38" t="s">
        <v>2801</v>
      </c>
      <c r="L101" s="146" t="s">
        <v>2730</v>
      </c>
      <c r="M101" s="146"/>
    </row>
    <row r="102" spans="1:13" ht="51">
      <c r="A102" s="41" t="s">
        <v>7228</v>
      </c>
      <c r="B102" s="59" t="s">
        <v>7229</v>
      </c>
      <c r="C102" s="7">
        <v>99</v>
      </c>
      <c r="D102" s="100">
        <v>41403</v>
      </c>
      <c r="E102" s="59" t="s">
        <v>2475</v>
      </c>
      <c r="F102" s="41" t="s">
        <v>7230</v>
      </c>
      <c r="G102" s="41" t="s">
        <v>1885</v>
      </c>
      <c r="H102" s="66">
        <v>243723.34</v>
      </c>
      <c r="I102" s="66"/>
      <c r="J102" s="37" t="s">
        <v>2628</v>
      </c>
      <c r="K102" s="38" t="s">
        <v>7172</v>
      </c>
      <c r="L102" s="146" t="s">
        <v>2730</v>
      </c>
      <c r="M102" s="146"/>
    </row>
    <row r="103" spans="1:13" ht="51">
      <c r="A103" s="41" t="s">
        <v>6956</v>
      </c>
      <c r="B103" s="59" t="s">
        <v>6957</v>
      </c>
      <c r="C103" s="7">
        <v>100</v>
      </c>
      <c r="D103" s="100">
        <v>41403</v>
      </c>
      <c r="E103" s="59" t="s">
        <v>2474</v>
      </c>
      <c r="F103" s="41" t="s">
        <v>6958</v>
      </c>
      <c r="G103" s="41" t="s">
        <v>2319</v>
      </c>
      <c r="H103" s="66">
        <v>106378.86</v>
      </c>
      <c r="I103" s="66"/>
      <c r="J103" s="37" t="s">
        <v>4013</v>
      </c>
      <c r="K103" s="38" t="s">
        <v>7168</v>
      </c>
      <c r="L103" s="146" t="s">
        <v>2730</v>
      </c>
      <c r="M103" s="146"/>
    </row>
    <row r="104" spans="1:13" ht="51">
      <c r="A104" s="41" t="s">
        <v>7392</v>
      </c>
      <c r="B104" s="59" t="s">
        <v>7393</v>
      </c>
      <c r="C104" s="7">
        <v>101</v>
      </c>
      <c r="D104" s="100">
        <v>41403</v>
      </c>
      <c r="E104" s="59" t="s">
        <v>2475</v>
      </c>
      <c r="F104" s="41" t="s">
        <v>7391</v>
      </c>
      <c r="G104" s="41" t="s">
        <v>1885</v>
      </c>
      <c r="H104" s="66">
        <v>76939.39</v>
      </c>
      <c r="I104" s="66"/>
      <c r="J104" s="37" t="s">
        <v>2284</v>
      </c>
      <c r="K104" s="38" t="s">
        <v>7172</v>
      </c>
      <c r="L104" s="146" t="s">
        <v>2730</v>
      </c>
      <c r="M104" s="146"/>
    </row>
    <row r="105" spans="1:13" ht="51">
      <c r="A105" s="41" t="s">
        <v>7394</v>
      </c>
      <c r="B105" s="59" t="s">
        <v>7232</v>
      </c>
      <c r="C105" s="7">
        <v>102</v>
      </c>
      <c r="D105" s="100">
        <v>41410</v>
      </c>
      <c r="E105" s="59" t="s">
        <v>3436</v>
      </c>
      <c r="F105" s="41" t="s">
        <v>7395</v>
      </c>
      <c r="G105" s="41" t="s">
        <v>1806</v>
      </c>
      <c r="H105" s="66">
        <v>83680.92</v>
      </c>
      <c r="I105" s="66"/>
      <c r="J105" s="37" t="s">
        <v>6273</v>
      </c>
      <c r="K105" s="38" t="s">
        <v>7168</v>
      </c>
      <c r="L105" s="146">
        <v>66149</v>
      </c>
      <c r="M105" s="146"/>
    </row>
    <row r="106" spans="1:13" ht="38.25">
      <c r="A106" s="41" t="s">
        <v>7396</v>
      </c>
      <c r="B106" s="59" t="s">
        <v>7397</v>
      </c>
      <c r="C106" s="7">
        <v>103</v>
      </c>
      <c r="D106" s="100">
        <v>41410</v>
      </c>
      <c r="E106" s="59" t="s">
        <v>1164</v>
      </c>
      <c r="F106" s="41" t="s">
        <v>7398</v>
      </c>
      <c r="G106" s="41" t="s">
        <v>197</v>
      </c>
      <c r="H106" s="66">
        <v>95984.96</v>
      </c>
      <c r="I106" s="66"/>
      <c r="J106" s="37" t="s">
        <v>7399</v>
      </c>
      <c r="K106" s="38" t="s">
        <v>7400</v>
      </c>
      <c r="L106" s="146" t="s">
        <v>2730</v>
      </c>
      <c r="M106" s="146"/>
    </row>
    <row r="107" spans="1:13" ht="51">
      <c r="A107" s="41" t="s">
        <v>7304</v>
      </c>
      <c r="B107" s="59" t="s">
        <v>7305</v>
      </c>
      <c r="C107" s="7">
        <v>104</v>
      </c>
      <c r="D107" s="100">
        <v>41410</v>
      </c>
      <c r="E107" s="59" t="s">
        <v>2474</v>
      </c>
      <c r="F107" s="41" t="s">
        <v>7306</v>
      </c>
      <c r="G107" s="41" t="s">
        <v>2319</v>
      </c>
      <c r="H107" s="66">
        <v>49536.44</v>
      </c>
      <c r="I107" s="66"/>
      <c r="J107" s="37" t="s">
        <v>6373</v>
      </c>
      <c r="K107" s="38" t="s">
        <v>7168</v>
      </c>
      <c r="L107" s="146" t="s">
        <v>2730</v>
      </c>
      <c r="M107" s="146"/>
    </row>
    <row r="108" spans="1:13" ht="51">
      <c r="A108" s="41" t="s">
        <v>7401</v>
      </c>
      <c r="B108" s="59" t="s">
        <v>7402</v>
      </c>
      <c r="C108" s="7">
        <v>105</v>
      </c>
      <c r="D108" s="100">
        <v>41410</v>
      </c>
      <c r="E108" s="59" t="s">
        <v>2474</v>
      </c>
      <c r="F108" s="41" t="s">
        <v>7403</v>
      </c>
      <c r="G108" s="41" t="s">
        <v>2319</v>
      </c>
      <c r="H108" s="66">
        <v>83061.73</v>
      </c>
      <c r="I108" s="66"/>
      <c r="J108" s="37" t="s">
        <v>6990</v>
      </c>
      <c r="K108" s="38" t="s">
        <v>7172</v>
      </c>
      <c r="L108" s="146">
        <v>85379.68</v>
      </c>
      <c r="M108" s="146"/>
    </row>
    <row r="109" spans="1:13" ht="63.75">
      <c r="A109" s="41" t="s">
        <v>7404</v>
      </c>
      <c r="B109" s="59" t="s">
        <v>7405</v>
      </c>
      <c r="C109" s="7">
        <v>106</v>
      </c>
      <c r="D109" s="100">
        <v>41410</v>
      </c>
      <c r="E109" s="59" t="s">
        <v>2474</v>
      </c>
      <c r="F109" s="41" t="s">
        <v>7406</v>
      </c>
      <c r="G109" s="41" t="s">
        <v>2319</v>
      </c>
      <c r="H109" s="66">
        <v>93447.3</v>
      </c>
      <c r="I109" s="66"/>
      <c r="J109" s="37" t="s">
        <v>6141</v>
      </c>
      <c r="K109" s="38" t="s">
        <v>7160</v>
      </c>
      <c r="L109" s="146" t="s">
        <v>2730</v>
      </c>
      <c r="M109" s="146"/>
    </row>
    <row r="110" spans="1:13" ht="51">
      <c r="A110" s="41" t="s">
        <v>7407</v>
      </c>
      <c r="B110" s="59" t="s">
        <v>7408</v>
      </c>
      <c r="C110" s="7">
        <v>107</v>
      </c>
      <c r="D110" s="100">
        <v>41410</v>
      </c>
      <c r="E110" s="59" t="s">
        <v>217</v>
      </c>
      <c r="F110" s="41" t="s">
        <v>7409</v>
      </c>
      <c r="G110" s="41" t="s">
        <v>1806</v>
      </c>
      <c r="H110" s="66">
        <v>84589.51</v>
      </c>
      <c r="I110" s="66"/>
      <c r="J110" s="37" t="s">
        <v>7227</v>
      </c>
      <c r="K110" s="38" t="s">
        <v>7410</v>
      </c>
      <c r="L110" s="146">
        <v>37000</v>
      </c>
      <c r="M110" s="146"/>
    </row>
    <row r="111" spans="1:13" ht="51">
      <c r="A111" s="41" t="s">
        <v>6857</v>
      </c>
      <c r="B111" s="59" t="s">
        <v>6858</v>
      </c>
      <c r="C111" s="7">
        <v>108</v>
      </c>
      <c r="D111" s="100">
        <v>41410</v>
      </c>
      <c r="E111" s="59" t="s">
        <v>2474</v>
      </c>
      <c r="F111" s="41" t="s">
        <v>6859</v>
      </c>
      <c r="G111" s="41" t="s">
        <v>2319</v>
      </c>
      <c r="H111" s="66">
        <v>55238.43</v>
      </c>
      <c r="I111" s="66"/>
      <c r="J111" s="37" t="s">
        <v>6544</v>
      </c>
      <c r="K111" s="38" t="s">
        <v>7164</v>
      </c>
      <c r="L111" s="146" t="s">
        <v>2730</v>
      </c>
      <c r="M111" s="146"/>
    </row>
    <row r="112" spans="1:13" ht="51">
      <c r="A112" s="41" t="s">
        <v>7411</v>
      </c>
      <c r="B112" s="59" t="s">
        <v>7412</v>
      </c>
      <c r="C112" s="7">
        <v>109</v>
      </c>
      <c r="D112" s="100">
        <v>41417</v>
      </c>
      <c r="E112" s="59" t="s">
        <v>2523</v>
      </c>
      <c r="F112" s="41" t="s">
        <v>7413</v>
      </c>
      <c r="G112" s="41" t="s">
        <v>2319</v>
      </c>
      <c r="H112" s="66">
        <v>71631.75</v>
      </c>
      <c r="I112" s="66"/>
      <c r="J112" s="37" t="s">
        <v>6544</v>
      </c>
      <c r="K112" s="38" t="s">
        <v>7168</v>
      </c>
      <c r="L112" s="146">
        <v>56950</v>
      </c>
      <c r="M112" s="146"/>
    </row>
    <row r="113" spans="1:13" ht="51">
      <c r="A113" s="41" t="s">
        <v>7414</v>
      </c>
      <c r="B113" s="59" t="s">
        <v>7415</v>
      </c>
      <c r="C113" s="7">
        <v>110</v>
      </c>
      <c r="D113" s="100">
        <v>41417</v>
      </c>
      <c r="E113" s="59" t="s">
        <v>1808</v>
      </c>
      <c r="F113" s="41" t="s">
        <v>7416</v>
      </c>
      <c r="G113" s="41" t="s">
        <v>2724</v>
      </c>
      <c r="H113" s="66">
        <v>74764.82</v>
      </c>
      <c r="I113" s="66"/>
      <c r="J113" s="37" t="s">
        <v>2822</v>
      </c>
      <c r="K113" s="38" t="s">
        <v>7172</v>
      </c>
      <c r="L113" s="146">
        <v>76882.75</v>
      </c>
      <c r="M113" s="146"/>
    </row>
    <row r="114" spans="1:13" ht="51">
      <c r="A114" s="41" t="s">
        <v>7205</v>
      </c>
      <c r="B114" s="59" t="s">
        <v>7206</v>
      </c>
      <c r="C114" s="7">
        <v>111</v>
      </c>
      <c r="D114" s="100">
        <v>41417</v>
      </c>
      <c r="E114" s="59" t="s">
        <v>1806</v>
      </c>
      <c r="F114" s="41" t="s">
        <v>7417</v>
      </c>
      <c r="G114" s="41" t="s">
        <v>1806</v>
      </c>
      <c r="H114" s="66">
        <v>85974.31</v>
      </c>
      <c r="I114" s="66"/>
      <c r="J114" s="37" t="s">
        <v>6544</v>
      </c>
      <c r="K114" s="38" t="s">
        <v>7168</v>
      </c>
      <c r="L114" s="146" t="s">
        <v>2730</v>
      </c>
      <c r="M114" s="146"/>
    </row>
    <row r="115" spans="1:13" ht="51">
      <c r="A115" s="41" t="s">
        <v>7418</v>
      </c>
      <c r="B115" s="59" t="s">
        <v>7419</v>
      </c>
      <c r="C115" s="7">
        <v>112</v>
      </c>
      <c r="D115" s="100">
        <v>41424</v>
      </c>
      <c r="E115" s="59" t="s">
        <v>3435</v>
      </c>
      <c r="F115" s="41" t="s">
        <v>7420</v>
      </c>
      <c r="G115" s="41" t="s">
        <v>1885</v>
      </c>
      <c r="H115" s="66">
        <v>82067.46</v>
      </c>
      <c r="I115" s="66"/>
      <c r="J115" s="37" t="s">
        <v>7421</v>
      </c>
      <c r="K115" s="38" t="s">
        <v>7422</v>
      </c>
      <c r="L115" s="146">
        <v>29900</v>
      </c>
      <c r="M115" s="146"/>
    </row>
    <row r="116" spans="1:13" ht="51">
      <c r="A116" s="41" t="s">
        <v>6819</v>
      </c>
      <c r="B116" s="59" t="s">
        <v>6646</v>
      </c>
      <c r="C116" s="7">
        <v>113</v>
      </c>
      <c r="D116" s="100">
        <v>41424</v>
      </c>
      <c r="E116" s="59" t="s">
        <v>3436</v>
      </c>
      <c r="F116" s="41" t="s">
        <v>6820</v>
      </c>
      <c r="G116" s="41" t="s">
        <v>1806</v>
      </c>
      <c r="H116" s="66">
        <v>157147.74</v>
      </c>
      <c r="I116" s="66"/>
      <c r="J116" s="37" t="s">
        <v>1502</v>
      </c>
      <c r="K116" s="38" t="s">
        <v>7168</v>
      </c>
      <c r="L116" s="146">
        <v>129182</v>
      </c>
      <c r="M116" s="146"/>
    </row>
    <row r="117" spans="1:13" ht="38.25">
      <c r="A117" s="41" t="s">
        <v>7423</v>
      </c>
      <c r="B117" s="59" t="s">
        <v>7424</v>
      </c>
      <c r="C117" s="7">
        <v>114</v>
      </c>
      <c r="D117" s="100">
        <v>41424</v>
      </c>
      <c r="E117" s="59" t="s">
        <v>4052</v>
      </c>
      <c r="F117" s="41" t="s">
        <v>7425</v>
      </c>
      <c r="G117" s="41" t="s">
        <v>3999</v>
      </c>
      <c r="H117" s="66">
        <v>219249.44</v>
      </c>
      <c r="I117" s="66"/>
      <c r="J117" s="37" t="s">
        <v>7426</v>
      </c>
      <c r="K117" s="38" t="s">
        <v>7427</v>
      </c>
      <c r="L117" s="146">
        <v>165000</v>
      </c>
      <c r="M117" s="146"/>
    </row>
    <row r="118" spans="1:13" ht="38.25">
      <c r="A118" s="41" t="s">
        <v>7428</v>
      </c>
      <c r="B118" s="59" t="s">
        <v>7429</v>
      </c>
      <c r="C118" s="7">
        <v>115</v>
      </c>
      <c r="D118" s="100">
        <v>41424</v>
      </c>
      <c r="E118" s="59" t="s">
        <v>2523</v>
      </c>
      <c r="F118" s="41" t="s">
        <v>7430</v>
      </c>
      <c r="G118" s="41" t="s">
        <v>2319</v>
      </c>
      <c r="H118" s="66">
        <v>155291.6</v>
      </c>
      <c r="I118" s="66"/>
      <c r="J118" s="37" t="s">
        <v>7431</v>
      </c>
      <c r="K118" s="38" t="s">
        <v>6491</v>
      </c>
      <c r="L118" s="146">
        <v>162954.53</v>
      </c>
      <c r="M118" s="146"/>
    </row>
    <row r="119" spans="1:13" ht="51">
      <c r="A119" s="41" t="s">
        <v>7432</v>
      </c>
      <c r="B119" s="59" t="s">
        <v>7433</v>
      </c>
      <c r="C119" s="7">
        <v>116</v>
      </c>
      <c r="D119" s="100">
        <v>41424</v>
      </c>
      <c r="E119" s="59" t="s">
        <v>2523</v>
      </c>
      <c r="F119" s="41" t="s">
        <v>7434</v>
      </c>
      <c r="G119" s="41" t="s">
        <v>2319</v>
      </c>
      <c r="H119" s="66">
        <v>51452.68</v>
      </c>
      <c r="I119" s="66"/>
      <c r="J119" s="37" t="s">
        <v>6544</v>
      </c>
      <c r="K119" s="38" t="s">
        <v>7175</v>
      </c>
      <c r="L119" s="146" t="s">
        <v>2730</v>
      </c>
      <c r="M119" s="146"/>
    </row>
    <row r="120" spans="1:13" ht="51">
      <c r="A120" s="41" t="s">
        <v>7293</v>
      </c>
      <c r="B120" s="59" t="s">
        <v>7294</v>
      </c>
      <c r="C120" s="7">
        <v>117</v>
      </c>
      <c r="D120" s="100">
        <v>41431</v>
      </c>
      <c r="E120" s="59" t="s">
        <v>2475</v>
      </c>
      <c r="F120" s="41" t="s">
        <v>7295</v>
      </c>
      <c r="G120" s="41" t="s">
        <v>1885</v>
      </c>
      <c r="H120" s="66">
        <v>147199.41</v>
      </c>
      <c r="I120" s="66"/>
      <c r="J120" s="37" t="s">
        <v>3889</v>
      </c>
      <c r="K120" s="38" t="s">
        <v>7172</v>
      </c>
      <c r="L120" s="146" t="s">
        <v>2730</v>
      </c>
      <c r="M120" s="146"/>
    </row>
    <row r="121" spans="1:13" ht="51">
      <c r="A121" s="41" t="s">
        <v>7435</v>
      </c>
      <c r="B121" s="59" t="s">
        <v>7436</v>
      </c>
      <c r="C121" s="7">
        <v>118</v>
      </c>
      <c r="D121" s="100">
        <v>41431</v>
      </c>
      <c r="E121" s="59" t="s">
        <v>2523</v>
      </c>
      <c r="F121" s="41" t="s">
        <v>7437</v>
      </c>
      <c r="G121" s="41" t="s">
        <v>2319</v>
      </c>
      <c r="H121" s="66">
        <v>65015.17</v>
      </c>
      <c r="I121" s="66"/>
      <c r="J121" s="37" t="s">
        <v>6544</v>
      </c>
      <c r="K121" s="38" t="s">
        <v>7168</v>
      </c>
      <c r="L121" s="146" t="s">
        <v>2730</v>
      </c>
      <c r="M121" s="146"/>
    </row>
    <row r="122" spans="1:13" ht="51">
      <c r="A122" s="41" t="s">
        <v>7328</v>
      </c>
      <c r="B122" s="59" t="s">
        <v>7222</v>
      </c>
      <c r="C122" s="7">
        <v>119</v>
      </c>
      <c r="D122" s="100">
        <v>41431</v>
      </c>
      <c r="E122" s="59" t="s">
        <v>2523</v>
      </c>
      <c r="F122" s="41" t="s">
        <v>7223</v>
      </c>
      <c r="G122" s="41" t="s">
        <v>2319</v>
      </c>
      <c r="H122" s="66">
        <v>71543.47</v>
      </c>
      <c r="I122" s="66"/>
      <c r="J122" s="37" t="s">
        <v>2628</v>
      </c>
      <c r="K122" s="38" t="s">
        <v>7168</v>
      </c>
      <c r="L122" s="146" t="s">
        <v>2730</v>
      </c>
      <c r="M122" s="146"/>
    </row>
    <row r="123" spans="1:13" ht="51">
      <c r="A123" s="41" t="s">
        <v>7438</v>
      </c>
      <c r="B123" s="59" t="s">
        <v>7439</v>
      </c>
      <c r="C123" s="7">
        <v>120</v>
      </c>
      <c r="D123" s="100">
        <v>41431</v>
      </c>
      <c r="E123" s="59" t="s">
        <v>2523</v>
      </c>
      <c r="F123" s="41" t="s">
        <v>7440</v>
      </c>
      <c r="G123" s="41" t="s">
        <v>2319</v>
      </c>
      <c r="H123" s="66">
        <v>59346.94</v>
      </c>
      <c r="I123" s="66"/>
      <c r="J123" s="37" t="s">
        <v>7441</v>
      </c>
      <c r="K123" s="38" t="s">
        <v>7168</v>
      </c>
      <c r="L123" s="146" t="s">
        <v>2730</v>
      </c>
      <c r="M123" s="146"/>
    </row>
    <row r="124" spans="1:13" ht="51">
      <c r="A124" s="41" t="s">
        <v>7442</v>
      </c>
      <c r="B124" s="59" t="s">
        <v>7443</v>
      </c>
      <c r="C124" s="7">
        <v>121</v>
      </c>
      <c r="D124" s="100">
        <v>41431</v>
      </c>
      <c r="E124" s="59" t="s">
        <v>2474</v>
      </c>
      <c r="F124" s="41" t="s">
        <v>7444</v>
      </c>
      <c r="G124" s="41" t="s">
        <v>2319</v>
      </c>
      <c r="H124" s="66">
        <v>64579.3</v>
      </c>
      <c r="I124" s="66"/>
      <c r="J124" s="37" t="s">
        <v>3889</v>
      </c>
      <c r="K124" s="38" t="s">
        <v>7168</v>
      </c>
      <c r="L124" s="146" t="s">
        <v>2730</v>
      </c>
      <c r="M124" s="146"/>
    </row>
    <row r="125" spans="1:13" ht="51">
      <c r="A125" s="41" t="s">
        <v>7445</v>
      </c>
      <c r="B125" s="59" t="s">
        <v>7446</v>
      </c>
      <c r="C125" s="7">
        <v>122</v>
      </c>
      <c r="D125" s="100">
        <v>41431</v>
      </c>
      <c r="E125" s="59" t="s">
        <v>2475</v>
      </c>
      <c r="F125" s="41" t="s">
        <v>7447</v>
      </c>
      <c r="G125" s="41" t="s">
        <v>4423</v>
      </c>
      <c r="H125" s="66">
        <v>76054.13</v>
      </c>
      <c r="I125" s="66"/>
      <c r="J125" s="37" t="s">
        <v>1682</v>
      </c>
      <c r="K125" s="38" t="s">
        <v>7168</v>
      </c>
      <c r="L125" s="146" t="s">
        <v>2730</v>
      </c>
      <c r="M125" s="146"/>
    </row>
    <row r="126" spans="1:13" ht="51">
      <c r="A126" s="41" t="s">
        <v>7448</v>
      </c>
      <c r="B126" s="59" t="s">
        <v>7449</v>
      </c>
      <c r="C126" s="7">
        <v>123</v>
      </c>
      <c r="D126" s="100">
        <v>41431</v>
      </c>
      <c r="E126" s="59" t="s">
        <v>2523</v>
      </c>
      <c r="F126" s="41" t="s">
        <v>7450</v>
      </c>
      <c r="G126" s="41" t="s">
        <v>2319</v>
      </c>
      <c r="H126" s="66">
        <v>32376.99</v>
      </c>
      <c r="I126" s="66"/>
      <c r="J126" s="37" t="s">
        <v>6273</v>
      </c>
      <c r="K126" s="38" t="s">
        <v>7168</v>
      </c>
      <c r="L126" s="146" t="s">
        <v>2730</v>
      </c>
      <c r="M126" s="146"/>
    </row>
    <row r="127" spans="1:13" ht="38.25">
      <c r="A127" s="41" t="s">
        <v>7451</v>
      </c>
      <c r="B127" s="59" t="s">
        <v>7452</v>
      </c>
      <c r="C127" s="7">
        <v>124</v>
      </c>
      <c r="D127" s="100">
        <v>41438</v>
      </c>
      <c r="E127" s="59" t="s">
        <v>2475</v>
      </c>
      <c r="F127" s="41" t="s">
        <v>7453</v>
      </c>
      <c r="G127" s="41" t="s">
        <v>1885</v>
      </c>
      <c r="H127" s="66">
        <v>121065.76</v>
      </c>
      <c r="I127" s="66"/>
      <c r="J127" s="37" t="s">
        <v>4013</v>
      </c>
      <c r="K127" s="38" t="s">
        <v>6491</v>
      </c>
      <c r="L127" s="146">
        <v>122345.61</v>
      </c>
      <c r="M127" s="146"/>
    </row>
    <row r="128" spans="1:13" ht="51">
      <c r="A128" s="41" t="s">
        <v>7202</v>
      </c>
      <c r="B128" s="59" t="s">
        <v>7203</v>
      </c>
      <c r="C128" s="7">
        <v>125</v>
      </c>
      <c r="D128" s="100">
        <v>41438</v>
      </c>
      <c r="E128" s="59" t="s">
        <v>2523</v>
      </c>
      <c r="F128" s="41" t="s">
        <v>7204</v>
      </c>
      <c r="G128" s="41" t="s">
        <v>2319</v>
      </c>
      <c r="H128" s="66">
        <v>98646.42</v>
      </c>
      <c r="I128" s="66"/>
      <c r="J128" s="37" t="s">
        <v>2628</v>
      </c>
      <c r="K128" s="38" t="s">
        <v>7172</v>
      </c>
      <c r="L128" s="146" t="s">
        <v>2730</v>
      </c>
      <c r="M128" s="146"/>
    </row>
    <row r="129" spans="1:13" ht="51">
      <c r="A129" s="41" t="s">
        <v>7454</v>
      </c>
      <c r="B129" s="59" t="s">
        <v>7455</v>
      </c>
      <c r="C129" s="7">
        <v>126</v>
      </c>
      <c r="D129" s="100">
        <v>41438</v>
      </c>
      <c r="E129" s="59" t="s">
        <v>3436</v>
      </c>
      <c r="F129" s="41" t="s">
        <v>7456</v>
      </c>
      <c r="G129" s="41" t="s">
        <v>1806</v>
      </c>
      <c r="H129" s="66">
        <v>137715.55</v>
      </c>
      <c r="I129" s="66"/>
      <c r="J129" s="37" t="s">
        <v>2628</v>
      </c>
      <c r="K129" s="38" t="s">
        <v>7172</v>
      </c>
      <c r="L129" s="146" t="s">
        <v>2730</v>
      </c>
      <c r="M129" s="146"/>
    </row>
    <row r="130" spans="1:13" ht="51">
      <c r="A130" s="41" t="s">
        <v>7372</v>
      </c>
      <c r="B130" s="59" t="s">
        <v>7373</v>
      </c>
      <c r="C130" s="7">
        <v>127</v>
      </c>
      <c r="D130" s="100">
        <v>41438</v>
      </c>
      <c r="E130" s="59" t="s">
        <v>1218</v>
      </c>
      <c r="F130" s="41" t="s">
        <v>7457</v>
      </c>
      <c r="G130" s="41" t="s">
        <v>1806</v>
      </c>
      <c r="H130" s="66">
        <v>97671.92</v>
      </c>
      <c r="I130" s="66"/>
      <c r="J130" s="37" t="s">
        <v>7227</v>
      </c>
      <c r="K130" s="38" t="s">
        <v>7175</v>
      </c>
      <c r="L130" s="146" t="s">
        <v>2730</v>
      </c>
      <c r="M130" s="146"/>
    </row>
    <row r="131" spans="1:13" ht="51">
      <c r="A131" s="41" t="s">
        <v>7458</v>
      </c>
      <c r="B131" s="59" t="s">
        <v>7459</v>
      </c>
      <c r="C131" s="7">
        <v>128</v>
      </c>
      <c r="D131" s="100">
        <v>41438</v>
      </c>
      <c r="E131" s="59" t="s">
        <v>2474</v>
      </c>
      <c r="F131" s="41" t="s">
        <v>7460</v>
      </c>
      <c r="G131" s="41" t="s">
        <v>2319</v>
      </c>
      <c r="H131" s="66">
        <v>59770.79</v>
      </c>
      <c r="I131" s="66"/>
      <c r="J131" s="37" t="s">
        <v>6544</v>
      </c>
      <c r="K131" s="38" t="s">
        <v>7168</v>
      </c>
      <c r="L131" s="146" t="s">
        <v>2730</v>
      </c>
      <c r="M131" s="146"/>
    </row>
    <row r="132" spans="1:13" ht="51">
      <c r="A132" s="41" t="s">
        <v>7205</v>
      </c>
      <c r="B132" s="59" t="s">
        <v>7206</v>
      </c>
      <c r="C132" s="7">
        <v>129</v>
      </c>
      <c r="D132" s="100">
        <v>41438</v>
      </c>
      <c r="E132" s="59" t="s">
        <v>1806</v>
      </c>
      <c r="F132" s="41" t="s">
        <v>7207</v>
      </c>
      <c r="G132" s="41" t="s">
        <v>1806</v>
      </c>
      <c r="H132" s="66">
        <v>86628.43</v>
      </c>
      <c r="I132" s="66"/>
      <c r="J132" s="37" t="s">
        <v>6544</v>
      </c>
      <c r="K132" s="38" t="s">
        <v>7168</v>
      </c>
      <c r="L132" s="146" t="s">
        <v>2730</v>
      </c>
      <c r="M132" s="146"/>
    </row>
    <row r="133" spans="1:13" ht="51">
      <c r="A133" s="41" t="s">
        <v>7461</v>
      </c>
      <c r="B133" s="59" t="s">
        <v>7462</v>
      </c>
      <c r="C133" s="7">
        <v>130</v>
      </c>
      <c r="D133" s="100">
        <v>41445</v>
      </c>
      <c r="E133" s="59" t="s">
        <v>5976</v>
      </c>
      <c r="F133" s="41" t="s">
        <v>7463</v>
      </c>
      <c r="G133" s="41" t="s">
        <v>4423</v>
      </c>
      <c r="H133" s="66">
        <v>104360.23</v>
      </c>
      <c r="I133" s="66"/>
      <c r="J133" s="37" t="s">
        <v>7227</v>
      </c>
      <c r="K133" s="38" t="s">
        <v>7168</v>
      </c>
      <c r="L133" s="146">
        <v>51992</v>
      </c>
      <c r="M133" s="146"/>
    </row>
    <row r="134" spans="1:13" ht="51">
      <c r="A134" s="41" t="s">
        <v>7389</v>
      </c>
      <c r="B134" s="59" t="s">
        <v>7387</v>
      </c>
      <c r="C134" s="7">
        <v>131</v>
      </c>
      <c r="D134" s="100">
        <v>41445</v>
      </c>
      <c r="E134" s="59" t="s">
        <v>2523</v>
      </c>
      <c r="F134" s="41" t="s">
        <v>7388</v>
      </c>
      <c r="G134" s="41" t="s">
        <v>5880</v>
      </c>
      <c r="H134" s="66">
        <v>161612.83</v>
      </c>
      <c r="I134" s="66"/>
      <c r="J134" s="37" t="s">
        <v>3889</v>
      </c>
      <c r="K134" s="38" t="s">
        <v>2801</v>
      </c>
      <c r="L134" s="146" t="s">
        <v>2730</v>
      </c>
      <c r="M134" s="146"/>
    </row>
    <row r="135" spans="1:13" ht="51">
      <c r="A135" s="41" t="s">
        <v>7464</v>
      </c>
      <c r="B135" s="59" t="s">
        <v>7465</v>
      </c>
      <c r="C135" s="7">
        <v>132</v>
      </c>
      <c r="D135" s="100">
        <v>41445</v>
      </c>
      <c r="E135" s="59" t="s">
        <v>2474</v>
      </c>
      <c r="F135" s="41" t="s">
        <v>7466</v>
      </c>
      <c r="G135" s="41" t="s">
        <v>2319</v>
      </c>
      <c r="H135" s="66">
        <v>75015.2</v>
      </c>
      <c r="I135" s="66"/>
      <c r="J135" s="37" t="s">
        <v>6544</v>
      </c>
      <c r="K135" s="38" t="s">
        <v>7164</v>
      </c>
      <c r="L135" s="146" t="s">
        <v>2730</v>
      </c>
      <c r="M135" s="146"/>
    </row>
    <row r="136" spans="1:13" ht="63.75">
      <c r="A136" s="41" t="s">
        <v>7467</v>
      </c>
      <c r="B136" s="59" t="s">
        <v>7468</v>
      </c>
      <c r="C136" s="7">
        <v>133</v>
      </c>
      <c r="D136" s="100">
        <v>41445</v>
      </c>
      <c r="E136" s="59" t="s">
        <v>217</v>
      </c>
      <c r="F136" s="41" t="s">
        <v>7469</v>
      </c>
      <c r="G136" s="41" t="s">
        <v>1806</v>
      </c>
      <c r="H136" s="66">
        <v>214449.29</v>
      </c>
      <c r="I136" s="66"/>
      <c r="J136" s="37" t="s">
        <v>6104</v>
      </c>
      <c r="K136" s="38" t="s">
        <v>7160</v>
      </c>
      <c r="L136" s="146">
        <v>88000</v>
      </c>
      <c r="M136" s="146"/>
    </row>
    <row r="137" spans="1:13" ht="51">
      <c r="A137" s="41" t="s">
        <v>7470</v>
      </c>
      <c r="B137" s="59" t="s">
        <v>7471</v>
      </c>
      <c r="C137" s="7">
        <v>134</v>
      </c>
      <c r="D137" s="100">
        <v>41445</v>
      </c>
      <c r="E137" s="59" t="s">
        <v>1806</v>
      </c>
      <c r="F137" s="41" t="s">
        <v>7472</v>
      </c>
      <c r="G137" s="41" t="s">
        <v>1806</v>
      </c>
      <c r="H137" s="66">
        <v>112843.422</v>
      </c>
      <c r="I137" s="66"/>
      <c r="J137" s="37" t="s">
        <v>1502</v>
      </c>
      <c r="K137" s="38" t="s">
        <v>7164</v>
      </c>
      <c r="L137" s="146" t="s">
        <v>2730</v>
      </c>
      <c r="M137" s="146"/>
    </row>
    <row r="138" spans="1:13" ht="51">
      <c r="A138" s="41" t="s">
        <v>7473</v>
      </c>
      <c r="B138" s="59" t="s">
        <v>7229</v>
      </c>
      <c r="C138" s="7">
        <v>135</v>
      </c>
      <c r="D138" s="100">
        <v>41445</v>
      </c>
      <c r="E138" s="59" t="s">
        <v>5976</v>
      </c>
      <c r="F138" s="41" t="s">
        <v>7230</v>
      </c>
      <c r="G138" s="41" t="s">
        <v>4423</v>
      </c>
      <c r="H138" s="66">
        <v>246631.98</v>
      </c>
      <c r="I138" s="66"/>
      <c r="J138" s="37" t="s">
        <v>2628</v>
      </c>
      <c r="K138" s="38" t="s">
        <v>7172</v>
      </c>
      <c r="L138" s="146">
        <v>165750</v>
      </c>
      <c r="M138" s="146"/>
    </row>
    <row r="139" spans="1:13" ht="51">
      <c r="A139" s="41" t="s">
        <v>7392</v>
      </c>
      <c r="B139" s="59" t="s">
        <v>1906</v>
      </c>
      <c r="C139" s="7">
        <v>136</v>
      </c>
      <c r="D139" s="100">
        <v>41445</v>
      </c>
      <c r="E139" s="59" t="s">
        <v>2475</v>
      </c>
      <c r="F139" s="41" t="s">
        <v>7391</v>
      </c>
      <c r="G139" s="41" t="s">
        <v>1885</v>
      </c>
      <c r="H139" s="66">
        <v>77878.51</v>
      </c>
      <c r="I139" s="66"/>
      <c r="J139" s="37" t="s">
        <v>2284</v>
      </c>
      <c r="K139" s="38" t="s">
        <v>7172</v>
      </c>
      <c r="L139" s="146">
        <v>73950</v>
      </c>
      <c r="M139" s="146"/>
    </row>
    <row r="140" spans="1:13" ht="51">
      <c r="A140" s="41" t="s">
        <v>7474</v>
      </c>
      <c r="B140" s="59" t="s">
        <v>7475</v>
      </c>
      <c r="C140" s="7">
        <v>137</v>
      </c>
      <c r="D140" s="100">
        <v>41466</v>
      </c>
      <c r="E140" s="59" t="s">
        <v>2474</v>
      </c>
      <c r="F140" s="41" t="s">
        <v>7476</v>
      </c>
      <c r="G140" s="41" t="s">
        <v>2319</v>
      </c>
      <c r="H140" s="66">
        <v>92739.44</v>
      </c>
      <c r="I140" s="66"/>
      <c r="J140" s="37" t="s">
        <v>7335</v>
      </c>
      <c r="K140" s="38" t="s">
        <v>7238</v>
      </c>
      <c r="L140" s="146">
        <v>26401.4</v>
      </c>
      <c r="M140" s="146"/>
    </row>
    <row r="141" spans="1:13" ht="51">
      <c r="A141" s="41" t="s">
        <v>6603</v>
      </c>
      <c r="B141" s="59" t="s">
        <v>6604</v>
      </c>
      <c r="C141" s="7">
        <v>138</v>
      </c>
      <c r="D141" s="100">
        <v>41466</v>
      </c>
      <c r="E141" s="59" t="s">
        <v>2523</v>
      </c>
      <c r="F141" s="41" t="s">
        <v>6605</v>
      </c>
      <c r="G141" s="41" t="s">
        <v>5880</v>
      </c>
      <c r="H141" s="66">
        <v>132519.24</v>
      </c>
      <c r="I141" s="66"/>
      <c r="J141" s="37" t="s">
        <v>6277</v>
      </c>
      <c r="K141" s="38" t="s">
        <v>7168</v>
      </c>
      <c r="L141" s="146">
        <v>96943</v>
      </c>
      <c r="M141" s="146"/>
    </row>
    <row r="142" spans="1:13" ht="51">
      <c r="A142" s="41" t="s">
        <v>6956</v>
      </c>
      <c r="B142" s="59" t="s">
        <v>6957</v>
      </c>
      <c r="C142" s="7">
        <v>139</v>
      </c>
      <c r="D142" s="100">
        <v>41466</v>
      </c>
      <c r="E142" s="59" t="s">
        <v>2474</v>
      </c>
      <c r="F142" s="41" t="s">
        <v>6958</v>
      </c>
      <c r="G142" s="41" t="s">
        <v>2319</v>
      </c>
      <c r="H142" s="66">
        <v>107863.05</v>
      </c>
      <c r="I142" s="66"/>
      <c r="J142" s="37" t="s">
        <v>6273</v>
      </c>
      <c r="K142" s="38" t="s">
        <v>7168</v>
      </c>
      <c r="L142" s="146">
        <v>49500</v>
      </c>
      <c r="M142" s="146"/>
    </row>
    <row r="143" spans="1:13" ht="51">
      <c r="A143" s="41" t="s">
        <v>7477</v>
      </c>
      <c r="B143" s="59" t="s">
        <v>7478</v>
      </c>
      <c r="C143" s="7">
        <v>140</v>
      </c>
      <c r="D143" s="100">
        <v>41466</v>
      </c>
      <c r="E143" s="59" t="s">
        <v>2523</v>
      </c>
      <c r="F143" s="41" t="s">
        <v>7479</v>
      </c>
      <c r="G143" s="41" t="s">
        <v>5880</v>
      </c>
      <c r="H143" s="66">
        <v>169877.14</v>
      </c>
      <c r="I143" s="66"/>
      <c r="J143" s="37" t="s">
        <v>6273</v>
      </c>
      <c r="K143" s="38" t="s">
        <v>7168</v>
      </c>
      <c r="L143" s="146" t="s">
        <v>2730</v>
      </c>
      <c r="M143" s="146"/>
    </row>
    <row r="144" spans="1:13" ht="38.25">
      <c r="A144" s="41" t="s">
        <v>7214</v>
      </c>
      <c r="B144" s="59" t="s">
        <v>7215</v>
      </c>
      <c r="C144" s="7">
        <v>141</v>
      </c>
      <c r="D144" s="100">
        <v>41466</v>
      </c>
      <c r="E144" s="59" t="s">
        <v>2474</v>
      </c>
      <c r="F144" s="41" t="s">
        <v>7216</v>
      </c>
      <c r="G144" s="41" t="s">
        <v>2319</v>
      </c>
      <c r="H144" s="66">
        <v>194172.44</v>
      </c>
      <c r="I144" s="66"/>
      <c r="J144" s="37" t="s">
        <v>6104</v>
      </c>
      <c r="K144" s="38" t="s">
        <v>6815</v>
      </c>
      <c r="L144" s="146">
        <v>94349.5</v>
      </c>
      <c r="M144" s="146"/>
    </row>
    <row r="145" spans="1:13" ht="51">
      <c r="A145" s="41" t="s">
        <v>7480</v>
      </c>
      <c r="B145" s="59" t="s">
        <v>7481</v>
      </c>
      <c r="C145" s="7">
        <v>142</v>
      </c>
      <c r="D145" s="100">
        <v>41480</v>
      </c>
      <c r="E145" s="59" t="s">
        <v>2523</v>
      </c>
      <c r="F145" s="41" t="s">
        <v>7482</v>
      </c>
      <c r="G145" s="41" t="s">
        <v>5880</v>
      </c>
      <c r="H145" s="66">
        <v>115199.55</v>
      </c>
      <c r="I145" s="66"/>
      <c r="J145" s="37" t="s">
        <v>6550</v>
      </c>
      <c r="K145" s="38" t="s">
        <v>7168</v>
      </c>
      <c r="L145" s="146" t="s">
        <v>2730</v>
      </c>
      <c r="M145" s="146"/>
    </row>
    <row r="146" spans="1:13" ht="51">
      <c r="A146" s="41" t="s">
        <v>7483</v>
      </c>
      <c r="B146" s="59" t="s">
        <v>7484</v>
      </c>
      <c r="C146" s="7">
        <v>143</v>
      </c>
      <c r="D146" s="100">
        <v>41480</v>
      </c>
      <c r="E146" s="59" t="s">
        <v>1218</v>
      </c>
      <c r="F146" s="41" t="s">
        <v>7485</v>
      </c>
      <c r="G146" s="41" t="s">
        <v>74</v>
      </c>
      <c r="H146" s="66">
        <v>36320.4</v>
      </c>
      <c r="I146" s="66"/>
      <c r="J146" s="37" t="s">
        <v>3795</v>
      </c>
      <c r="K146" s="38" t="s">
        <v>7164</v>
      </c>
      <c r="L146" s="146">
        <v>39628.51</v>
      </c>
      <c r="M146" s="146"/>
    </row>
    <row r="147" spans="1:13" ht="51">
      <c r="A147" s="41" t="s">
        <v>7486</v>
      </c>
      <c r="B147" s="59" t="s">
        <v>7487</v>
      </c>
      <c r="C147" s="7">
        <v>144</v>
      </c>
      <c r="D147" s="100">
        <v>41480</v>
      </c>
      <c r="E147" s="59" t="s">
        <v>2475</v>
      </c>
      <c r="F147" s="41" t="s">
        <v>7488</v>
      </c>
      <c r="G147" s="41" t="s">
        <v>3084</v>
      </c>
      <c r="H147" s="66">
        <v>79877.91</v>
      </c>
      <c r="I147" s="66"/>
      <c r="J147" s="37" t="s">
        <v>6104</v>
      </c>
      <c r="K147" s="38" t="s">
        <v>7168</v>
      </c>
      <c r="L147" s="146" t="s">
        <v>2730</v>
      </c>
      <c r="M147" s="146"/>
    </row>
    <row r="148" spans="1:13" ht="38.25">
      <c r="A148" s="41" t="s">
        <v>7489</v>
      </c>
      <c r="B148" s="59" t="s">
        <v>7490</v>
      </c>
      <c r="C148" s="7">
        <v>145</v>
      </c>
      <c r="D148" s="100">
        <v>41480</v>
      </c>
      <c r="E148" s="59" t="s">
        <v>2474</v>
      </c>
      <c r="F148" s="41" t="s">
        <v>7491</v>
      </c>
      <c r="G148" s="41" t="s">
        <v>2319</v>
      </c>
      <c r="H148" s="66">
        <v>49439.6</v>
      </c>
      <c r="I148" s="66"/>
      <c r="J148" s="37" t="s">
        <v>7399</v>
      </c>
      <c r="K148" s="38" t="s">
        <v>7400</v>
      </c>
      <c r="L148" s="146">
        <v>40000</v>
      </c>
      <c r="M148" s="146"/>
    </row>
    <row r="149" spans="1:13" ht="51">
      <c r="A149" s="41" t="s">
        <v>7492</v>
      </c>
      <c r="B149" s="59" t="s">
        <v>7493</v>
      </c>
      <c r="C149" s="7">
        <v>146</v>
      </c>
      <c r="D149" s="100">
        <v>41480</v>
      </c>
      <c r="E149" s="59" t="s">
        <v>2474</v>
      </c>
      <c r="F149" s="41" t="s">
        <v>7494</v>
      </c>
      <c r="G149" s="41" t="s">
        <v>2319</v>
      </c>
      <c r="H149" s="66">
        <v>222759.85</v>
      </c>
      <c r="I149" s="66"/>
      <c r="J149" s="37" t="s">
        <v>2284</v>
      </c>
      <c r="K149" s="38" t="s">
        <v>7410</v>
      </c>
      <c r="L149" s="146">
        <v>98000</v>
      </c>
      <c r="M149" s="146"/>
    </row>
    <row r="150" spans="1:13" ht="51">
      <c r="A150" s="41" t="s">
        <v>7205</v>
      </c>
      <c r="B150" s="59" t="s">
        <v>7206</v>
      </c>
      <c r="C150" s="7">
        <v>147</v>
      </c>
      <c r="D150" s="100">
        <v>41480</v>
      </c>
      <c r="E150" s="59" t="s">
        <v>1806</v>
      </c>
      <c r="F150" s="41" t="s">
        <v>7417</v>
      </c>
      <c r="G150" s="41" t="s">
        <v>1806</v>
      </c>
      <c r="H150" s="66">
        <v>87264.38</v>
      </c>
      <c r="I150" s="66"/>
      <c r="J150" s="37" t="s">
        <v>6544</v>
      </c>
      <c r="K150" s="38" t="s">
        <v>7168</v>
      </c>
      <c r="L150" s="146">
        <v>67500</v>
      </c>
      <c r="M150" s="146"/>
    </row>
    <row r="151" spans="1:13" ht="51">
      <c r="A151" s="41" t="s">
        <v>7495</v>
      </c>
      <c r="B151" s="59" t="s">
        <v>7496</v>
      </c>
      <c r="C151" s="7">
        <v>148</v>
      </c>
      <c r="D151" s="100">
        <v>41480</v>
      </c>
      <c r="E151" s="59" t="s">
        <v>5976</v>
      </c>
      <c r="F151" s="41" t="s">
        <v>7497</v>
      </c>
      <c r="G151" s="41" t="s">
        <v>4423</v>
      </c>
      <c r="H151" s="66">
        <v>49885.6</v>
      </c>
      <c r="I151" s="66"/>
      <c r="J151" s="37" t="s">
        <v>2628</v>
      </c>
      <c r="K151" s="38" t="s">
        <v>7172</v>
      </c>
      <c r="L151" s="146">
        <v>40678.32</v>
      </c>
      <c r="M151" s="146"/>
    </row>
    <row r="152" spans="1:13" ht="51">
      <c r="A152" s="41" t="s">
        <v>7498</v>
      </c>
      <c r="B152" s="59" t="s">
        <v>7499</v>
      </c>
      <c r="C152" s="7">
        <v>149</v>
      </c>
      <c r="D152" s="100">
        <v>41480</v>
      </c>
      <c r="E152" s="59" t="s">
        <v>5976</v>
      </c>
      <c r="F152" s="41" t="s">
        <v>7500</v>
      </c>
      <c r="G152" s="41" t="s">
        <v>4423</v>
      </c>
      <c r="H152" s="66">
        <v>45510.87</v>
      </c>
      <c r="I152" s="66"/>
      <c r="J152" s="37" t="s">
        <v>3889</v>
      </c>
      <c r="K152" s="38" t="s">
        <v>7168</v>
      </c>
      <c r="L152" s="146" t="s">
        <v>2730</v>
      </c>
      <c r="M152" s="146"/>
    </row>
    <row r="153" spans="1:13" ht="38.25">
      <c r="A153" s="41" t="s">
        <v>7501</v>
      </c>
      <c r="B153" s="59" t="s">
        <v>7502</v>
      </c>
      <c r="C153" s="7">
        <v>150</v>
      </c>
      <c r="D153" s="100">
        <v>41487</v>
      </c>
      <c r="E153" s="59" t="s">
        <v>2523</v>
      </c>
      <c r="F153" s="41" t="s">
        <v>7503</v>
      </c>
      <c r="G153" s="41" t="s">
        <v>2319</v>
      </c>
      <c r="H153" s="66">
        <v>66781.52</v>
      </c>
      <c r="I153" s="66"/>
      <c r="J153" s="37" t="s">
        <v>6544</v>
      </c>
      <c r="K153" s="38" t="s">
        <v>6491</v>
      </c>
      <c r="L153" s="146" t="s">
        <v>2730</v>
      </c>
      <c r="M153" s="146"/>
    </row>
    <row r="154" spans="1:13" ht="51">
      <c r="A154" s="41" t="s">
        <v>7372</v>
      </c>
      <c r="B154" s="59" t="s">
        <v>7373</v>
      </c>
      <c r="C154" s="7">
        <v>151</v>
      </c>
      <c r="D154" s="100">
        <v>41487</v>
      </c>
      <c r="E154" s="59" t="s">
        <v>1218</v>
      </c>
      <c r="F154" s="41" t="s">
        <v>7504</v>
      </c>
      <c r="G154" s="41" t="s">
        <v>1806</v>
      </c>
      <c r="H154" s="66">
        <v>98553.92</v>
      </c>
      <c r="I154" s="66"/>
      <c r="J154" s="37" t="s">
        <v>7227</v>
      </c>
      <c r="K154" s="38" t="s">
        <v>7175</v>
      </c>
      <c r="L154" s="146" t="s">
        <v>2730</v>
      </c>
      <c r="M154" s="146"/>
    </row>
    <row r="155" spans="1:13" ht="51">
      <c r="A155" s="41" t="s">
        <v>7202</v>
      </c>
      <c r="B155" s="59" t="s">
        <v>7203</v>
      </c>
      <c r="C155" s="7">
        <v>152</v>
      </c>
      <c r="D155" s="100">
        <v>41487</v>
      </c>
      <c r="E155" s="59" t="s">
        <v>2523</v>
      </c>
      <c r="F155" s="41" t="s">
        <v>7505</v>
      </c>
      <c r="G155" s="41" t="s">
        <v>2319</v>
      </c>
      <c r="H155" s="66">
        <v>99514.56</v>
      </c>
      <c r="I155" s="66"/>
      <c r="J155" s="37" t="s">
        <v>2628</v>
      </c>
      <c r="K155" s="38" t="s">
        <v>7172</v>
      </c>
      <c r="L155" s="146">
        <v>46151</v>
      </c>
      <c r="M155" s="146"/>
    </row>
    <row r="156" spans="1:13" ht="51">
      <c r="A156" s="41" t="s">
        <v>7454</v>
      </c>
      <c r="B156" s="59" t="s">
        <v>7455</v>
      </c>
      <c r="C156" s="7">
        <v>153</v>
      </c>
      <c r="D156" s="100">
        <v>41487</v>
      </c>
      <c r="E156" s="59" t="s">
        <v>3436</v>
      </c>
      <c r="F156" s="41" t="s">
        <v>7456</v>
      </c>
      <c r="G156" s="41" t="s">
        <v>1806</v>
      </c>
      <c r="H156" s="66">
        <v>138955.39</v>
      </c>
      <c r="I156" s="66"/>
      <c r="J156" s="37" t="s">
        <v>2628</v>
      </c>
      <c r="K156" s="38" t="s">
        <v>7172</v>
      </c>
      <c r="L156" s="146">
        <v>106500</v>
      </c>
      <c r="M156" s="146"/>
    </row>
    <row r="157" spans="1:13" ht="51">
      <c r="A157" s="41" t="s">
        <v>7448</v>
      </c>
      <c r="B157" s="59" t="s">
        <v>7449</v>
      </c>
      <c r="C157" s="7">
        <v>154</v>
      </c>
      <c r="D157" s="100">
        <v>41487</v>
      </c>
      <c r="E157" s="59" t="s">
        <v>2523</v>
      </c>
      <c r="F157" s="41" t="s">
        <v>7450</v>
      </c>
      <c r="G157" s="41" t="s">
        <v>2319</v>
      </c>
      <c r="H157" s="66">
        <v>32774.85</v>
      </c>
      <c r="I157" s="66"/>
      <c r="J157" s="37" t="s">
        <v>6273</v>
      </c>
      <c r="K157" s="38" t="s">
        <v>7168</v>
      </c>
      <c r="L157" s="146">
        <v>34259.63</v>
      </c>
      <c r="M157" s="146"/>
    </row>
    <row r="158" spans="1:13" ht="51">
      <c r="A158" s="41" t="s">
        <v>7506</v>
      </c>
      <c r="B158" s="59" t="s">
        <v>7113</v>
      </c>
      <c r="C158" s="7">
        <v>155</v>
      </c>
      <c r="D158" s="100">
        <v>41501</v>
      </c>
      <c r="E158" s="59" t="s">
        <v>2523</v>
      </c>
      <c r="F158" s="41" t="s">
        <v>7507</v>
      </c>
      <c r="G158" s="41" t="s">
        <v>2319</v>
      </c>
      <c r="H158" s="66">
        <v>95173.75</v>
      </c>
      <c r="I158" s="66"/>
      <c r="J158" s="37" t="s">
        <v>1682</v>
      </c>
      <c r="K158" s="38" t="s">
        <v>7508</v>
      </c>
      <c r="L158" s="146" t="s">
        <v>2730</v>
      </c>
      <c r="M158" s="146"/>
    </row>
    <row r="159" spans="1:13" ht="51">
      <c r="A159" s="41" t="s">
        <v>7389</v>
      </c>
      <c r="B159" s="59" t="s">
        <v>7509</v>
      </c>
      <c r="C159" s="7">
        <v>156</v>
      </c>
      <c r="D159" s="100">
        <v>41501</v>
      </c>
      <c r="E159" s="59" t="s">
        <v>2523</v>
      </c>
      <c r="F159" s="41" t="s">
        <v>7388</v>
      </c>
      <c r="G159" s="41" t="s">
        <v>5880</v>
      </c>
      <c r="H159" s="66">
        <v>163214.09</v>
      </c>
      <c r="I159" s="66"/>
      <c r="J159" s="37" t="s">
        <v>3889</v>
      </c>
      <c r="K159" s="38" t="s">
        <v>2801</v>
      </c>
      <c r="L159" s="146" t="s">
        <v>2730</v>
      </c>
      <c r="M159" s="146"/>
    </row>
    <row r="160" spans="1:13" ht="51">
      <c r="A160" s="41" t="s">
        <v>7510</v>
      </c>
      <c r="B160" s="59" t="s">
        <v>7511</v>
      </c>
      <c r="C160" s="7">
        <v>157</v>
      </c>
      <c r="D160" s="100">
        <v>41501</v>
      </c>
      <c r="E160" s="59" t="s">
        <v>2523</v>
      </c>
      <c r="F160" s="41" t="s">
        <v>7512</v>
      </c>
      <c r="G160" s="41" t="s">
        <v>5880</v>
      </c>
      <c r="H160" s="66">
        <v>95609.29</v>
      </c>
      <c r="I160" s="66"/>
      <c r="J160" s="37" t="s">
        <v>7234</v>
      </c>
      <c r="K160" s="38" t="s">
        <v>7168</v>
      </c>
      <c r="L160" s="146" t="s">
        <v>2730</v>
      </c>
      <c r="M160" s="146"/>
    </row>
    <row r="161" spans="1:13" ht="51">
      <c r="A161" s="41" t="s">
        <v>7513</v>
      </c>
      <c r="B161" s="59" t="s">
        <v>7514</v>
      </c>
      <c r="C161" s="7">
        <v>158</v>
      </c>
      <c r="D161" s="100">
        <v>41501</v>
      </c>
      <c r="E161" s="59" t="s">
        <v>5976</v>
      </c>
      <c r="F161" s="41" t="s">
        <v>7515</v>
      </c>
      <c r="G161" s="41" t="s">
        <v>4423</v>
      </c>
      <c r="H161" s="66">
        <v>116289.78</v>
      </c>
      <c r="I161" s="66"/>
      <c r="J161" s="37" t="s">
        <v>7335</v>
      </c>
      <c r="K161" s="38" t="s">
        <v>7168</v>
      </c>
      <c r="L161" s="146">
        <v>58225</v>
      </c>
      <c r="M161" s="146"/>
    </row>
    <row r="162" spans="1:13" ht="51">
      <c r="A162" s="41" t="s">
        <v>7516</v>
      </c>
      <c r="B162" s="59" t="s">
        <v>7517</v>
      </c>
      <c r="C162" s="7">
        <v>159</v>
      </c>
      <c r="D162" s="100">
        <v>41501</v>
      </c>
      <c r="E162" s="59" t="s">
        <v>5976</v>
      </c>
      <c r="F162" s="41" t="s">
        <v>5962</v>
      </c>
      <c r="G162" s="41" t="s">
        <v>4423</v>
      </c>
      <c r="H162" s="66">
        <v>109477.91</v>
      </c>
      <c r="I162" s="66"/>
      <c r="J162" s="37" t="s">
        <v>3889</v>
      </c>
      <c r="K162" s="38" t="s">
        <v>7410</v>
      </c>
      <c r="L162" s="146"/>
      <c r="M162" s="146">
        <v>24001</v>
      </c>
    </row>
    <row r="163" spans="1:13" ht="51">
      <c r="A163" s="41" t="s">
        <v>7458</v>
      </c>
      <c r="B163" s="59" t="s">
        <v>7459</v>
      </c>
      <c r="C163" s="7">
        <v>160</v>
      </c>
      <c r="D163" s="100">
        <v>41501</v>
      </c>
      <c r="E163" s="59" t="s">
        <v>2474</v>
      </c>
      <c r="F163" s="41" t="s">
        <v>7460</v>
      </c>
      <c r="G163" s="41" t="s">
        <v>2319</v>
      </c>
      <c r="H163" s="66">
        <v>60460.85</v>
      </c>
      <c r="I163" s="66"/>
      <c r="J163" s="37" t="s">
        <v>6544</v>
      </c>
      <c r="K163" s="38" t="s">
        <v>7168</v>
      </c>
      <c r="L163" s="146" t="s">
        <v>2730</v>
      </c>
      <c r="M163" s="146"/>
    </row>
    <row r="164" spans="1:13" ht="51">
      <c r="A164" s="41" t="s">
        <v>7480</v>
      </c>
      <c r="B164" s="59" t="s">
        <v>7481</v>
      </c>
      <c r="C164" s="7">
        <v>161</v>
      </c>
      <c r="D164" s="100">
        <v>41508</v>
      </c>
      <c r="E164" s="59" t="s">
        <v>2523</v>
      </c>
      <c r="F164" s="41" t="s">
        <v>7482</v>
      </c>
      <c r="G164" s="41" t="s">
        <v>5880</v>
      </c>
      <c r="H164" s="66">
        <v>115997.95</v>
      </c>
      <c r="I164" s="66"/>
      <c r="J164" s="37" t="s">
        <v>6550</v>
      </c>
      <c r="K164" s="38" t="s">
        <v>7168</v>
      </c>
      <c r="L164" s="146" t="s">
        <v>2730</v>
      </c>
      <c r="M164" s="146"/>
    </row>
    <row r="165" spans="1:13" ht="38.25">
      <c r="A165" s="41" t="s">
        <v>7518</v>
      </c>
      <c r="B165" s="59" t="s">
        <v>7519</v>
      </c>
      <c r="C165" s="7">
        <v>162</v>
      </c>
      <c r="D165" s="100">
        <v>41508</v>
      </c>
      <c r="E165" s="59" t="s">
        <v>3435</v>
      </c>
      <c r="F165" s="41" t="s">
        <v>7520</v>
      </c>
      <c r="G165" s="41" t="s">
        <v>1885</v>
      </c>
      <c r="H165" s="66">
        <v>70835.11</v>
      </c>
      <c r="I165" s="66"/>
      <c r="J165" s="37" t="s">
        <v>6104</v>
      </c>
      <c r="K165" s="38" t="s">
        <v>6815</v>
      </c>
      <c r="L165" s="146">
        <v>76933</v>
      </c>
      <c r="M165" s="146"/>
    </row>
    <row r="166" spans="1:13" ht="38.25">
      <c r="A166" s="41" t="s">
        <v>6463</v>
      </c>
      <c r="B166" s="59" t="s">
        <v>6464</v>
      </c>
      <c r="C166" s="7">
        <v>163</v>
      </c>
      <c r="D166" s="100">
        <v>41508</v>
      </c>
      <c r="E166" s="59" t="s">
        <v>1218</v>
      </c>
      <c r="F166" s="41" t="s">
        <v>7521</v>
      </c>
      <c r="G166" s="41" t="s">
        <v>1215</v>
      </c>
      <c r="H166" s="66">
        <v>69001.44</v>
      </c>
      <c r="I166" s="66"/>
      <c r="J166" s="37" t="s">
        <v>4013</v>
      </c>
      <c r="K166" s="38" t="s">
        <v>6491</v>
      </c>
      <c r="L166" s="146" t="s">
        <v>2730</v>
      </c>
      <c r="M166" s="146"/>
    </row>
    <row r="167" spans="1:13" ht="38.25">
      <c r="A167" s="41" t="s">
        <v>7325</v>
      </c>
      <c r="B167" s="59" t="s">
        <v>7326</v>
      </c>
      <c r="C167" s="7">
        <v>164</v>
      </c>
      <c r="D167" s="100">
        <v>41508</v>
      </c>
      <c r="E167" s="59" t="s">
        <v>2474</v>
      </c>
      <c r="F167" s="41" t="s">
        <v>7327</v>
      </c>
      <c r="G167" s="41" t="s">
        <v>2319</v>
      </c>
      <c r="H167" s="66">
        <v>110240.67</v>
      </c>
      <c r="I167" s="66"/>
      <c r="J167" s="37" t="s">
        <v>4013</v>
      </c>
      <c r="K167" s="38" t="s">
        <v>6815</v>
      </c>
      <c r="L167" s="146">
        <v>81623</v>
      </c>
      <c r="M167" s="146"/>
    </row>
    <row r="168" spans="1:13" ht="63.75">
      <c r="A168" s="41" t="s">
        <v>7252</v>
      </c>
      <c r="B168" s="59" t="s">
        <v>7253</v>
      </c>
      <c r="C168" s="7">
        <v>165</v>
      </c>
      <c r="D168" s="100">
        <v>41508</v>
      </c>
      <c r="E168" s="59" t="s">
        <v>1808</v>
      </c>
      <c r="F168" s="41" t="s">
        <v>7254</v>
      </c>
      <c r="G168" s="41" t="s">
        <v>2724</v>
      </c>
      <c r="H168" s="66">
        <v>127244.55</v>
      </c>
      <c r="I168" s="66"/>
      <c r="J168" s="37" t="s">
        <v>4013</v>
      </c>
      <c r="K168" s="38" t="s">
        <v>7160</v>
      </c>
      <c r="L168" s="146">
        <v>131180.24</v>
      </c>
      <c r="M168" s="146"/>
    </row>
    <row r="169" spans="1:13" ht="51">
      <c r="A169" s="41" t="s">
        <v>7522</v>
      </c>
      <c r="B169" s="59" t="s">
        <v>7523</v>
      </c>
      <c r="C169" s="7">
        <v>166</v>
      </c>
      <c r="D169" s="100">
        <v>41515</v>
      </c>
      <c r="E169" s="59" t="s">
        <v>2474</v>
      </c>
      <c r="F169" s="41" t="s">
        <v>7524</v>
      </c>
      <c r="G169" s="41" t="s">
        <v>2319</v>
      </c>
      <c r="H169" s="66">
        <v>75026.22</v>
      </c>
      <c r="I169" s="66"/>
      <c r="J169" s="37" t="s">
        <v>3795</v>
      </c>
      <c r="K169" s="38" t="s">
        <v>7164</v>
      </c>
      <c r="L169" s="146" t="s">
        <v>2730</v>
      </c>
      <c r="M169" s="146"/>
    </row>
    <row r="170" spans="1:13" ht="63.75">
      <c r="A170" s="41" t="s">
        <v>7525</v>
      </c>
      <c r="B170" s="59" t="s">
        <v>7526</v>
      </c>
      <c r="C170" s="7">
        <v>167</v>
      </c>
      <c r="D170" s="100">
        <v>41515</v>
      </c>
      <c r="E170" s="59" t="s">
        <v>3436</v>
      </c>
      <c r="F170" s="41" t="s">
        <v>7527</v>
      </c>
      <c r="G170" s="41" t="s">
        <v>1806</v>
      </c>
      <c r="H170" s="66">
        <v>80367.44</v>
      </c>
      <c r="I170" s="66"/>
      <c r="J170" s="37" t="s">
        <v>4013</v>
      </c>
      <c r="K170" s="38" t="s">
        <v>7160</v>
      </c>
      <c r="L170" s="146">
        <v>28400</v>
      </c>
      <c r="M170" s="146"/>
    </row>
    <row r="171" spans="1:13" ht="51">
      <c r="A171" s="41" t="s">
        <v>7528</v>
      </c>
      <c r="B171" s="59" t="s">
        <v>7308</v>
      </c>
      <c r="C171" s="7">
        <v>168</v>
      </c>
      <c r="D171" s="100">
        <v>41515</v>
      </c>
      <c r="E171" s="59" t="s">
        <v>2474</v>
      </c>
      <c r="F171" s="41" t="s">
        <v>7309</v>
      </c>
      <c r="G171" s="41" t="s">
        <v>2319</v>
      </c>
      <c r="H171" s="66">
        <v>90660.67</v>
      </c>
      <c r="I171" s="66"/>
      <c r="J171" s="37" t="s">
        <v>6175</v>
      </c>
      <c r="K171" s="38" t="s">
        <v>7168</v>
      </c>
      <c r="L171" s="146">
        <v>75545.39</v>
      </c>
      <c r="M171" s="146"/>
    </row>
    <row r="172" spans="1:13" ht="63.75">
      <c r="A172" s="41" t="s">
        <v>7529</v>
      </c>
      <c r="B172" s="59" t="s">
        <v>7530</v>
      </c>
      <c r="C172" s="7">
        <v>169</v>
      </c>
      <c r="D172" s="100">
        <v>41515</v>
      </c>
      <c r="E172" s="59" t="s">
        <v>2474</v>
      </c>
      <c r="F172" s="41" t="s">
        <v>7531</v>
      </c>
      <c r="G172" s="41" t="s">
        <v>2319</v>
      </c>
      <c r="H172" s="66">
        <v>175913.06</v>
      </c>
      <c r="I172" s="66"/>
      <c r="J172" s="37" t="s">
        <v>6373</v>
      </c>
      <c r="K172" s="38" t="s">
        <v>7532</v>
      </c>
      <c r="L172" s="146">
        <v>136000</v>
      </c>
      <c r="M172" s="146"/>
    </row>
    <row r="173" spans="1:13" ht="63.75">
      <c r="A173" s="41" t="s">
        <v>7533</v>
      </c>
      <c r="B173" s="59" t="s">
        <v>7534</v>
      </c>
      <c r="C173" s="7">
        <v>170</v>
      </c>
      <c r="D173" s="100">
        <v>41515</v>
      </c>
      <c r="E173" s="59" t="s">
        <v>1806</v>
      </c>
      <c r="F173" s="41" t="s">
        <v>7535</v>
      </c>
      <c r="G173" s="41" t="s">
        <v>1806</v>
      </c>
      <c r="H173" s="66">
        <v>686467.68</v>
      </c>
      <c r="I173" s="66"/>
      <c r="J173" s="37" t="s">
        <v>7536</v>
      </c>
      <c r="K173" s="38" t="s">
        <v>7537</v>
      </c>
      <c r="L173" s="146">
        <v>680000</v>
      </c>
      <c r="M173" s="146"/>
    </row>
    <row r="174" spans="1:13" ht="63.75">
      <c r="A174" s="41" t="s">
        <v>7538</v>
      </c>
      <c r="B174" s="59" t="s">
        <v>7539</v>
      </c>
      <c r="C174" s="7">
        <v>171</v>
      </c>
      <c r="D174" s="100">
        <v>41515</v>
      </c>
      <c r="E174" s="59" t="s">
        <v>1808</v>
      </c>
      <c r="F174" s="41" t="s">
        <v>7540</v>
      </c>
      <c r="G174" s="41" t="s">
        <v>2724</v>
      </c>
      <c r="H174" s="66">
        <v>68077.68</v>
      </c>
      <c r="I174" s="66"/>
      <c r="J174" s="37" t="s">
        <v>7541</v>
      </c>
      <c r="K174" s="38" t="s">
        <v>6664</v>
      </c>
      <c r="L174" s="146">
        <v>25000</v>
      </c>
      <c r="M174" s="146"/>
    </row>
    <row r="175" spans="1:13" ht="51">
      <c r="A175" s="41" t="s">
        <v>7432</v>
      </c>
      <c r="B175" s="59" t="s">
        <v>7433</v>
      </c>
      <c r="C175" s="7">
        <v>172</v>
      </c>
      <c r="D175" s="100">
        <v>41522</v>
      </c>
      <c r="E175" s="59" t="s">
        <v>2523</v>
      </c>
      <c r="F175" s="41" t="s">
        <v>7434</v>
      </c>
      <c r="G175" s="41" t="s">
        <v>2319</v>
      </c>
      <c r="H175" s="66">
        <v>52560.49</v>
      </c>
      <c r="I175" s="66"/>
      <c r="J175" s="37" t="s">
        <v>6544</v>
      </c>
      <c r="K175" s="38" t="s">
        <v>7175</v>
      </c>
      <c r="L175" s="146" t="s">
        <v>2730</v>
      </c>
      <c r="M175" s="146"/>
    </row>
    <row r="176" spans="1:13" ht="51">
      <c r="A176" s="41" t="s">
        <v>7542</v>
      </c>
      <c r="B176" s="59" t="s">
        <v>7543</v>
      </c>
      <c r="C176" s="7">
        <v>173</v>
      </c>
      <c r="D176" s="100">
        <v>41522</v>
      </c>
      <c r="E176" s="59" t="s">
        <v>1808</v>
      </c>
      <c r="F176" s="41" t="s">
        <v>7544</v>
      </c>
      <c r="G176" s="41" t="s">
        <v>2724</v>
      </c>
      <c r="H176" s="66">
        <v>193631.66</v>
      </c>
      <c r="I176" s="66"/>
      <c r="J176" s="37" t="s">
        <v>2628</v>
      </c>
      <c r="K176" s="38" t="s">
        <v>7172</v>
      </c>
      <c r="L176" s="146" t="s">
        <v>2730</v>
      </c>
      <c r="M176" s="146"/>
    </row>
    <row r="177" spans="1:13" ht="51">
      <c r="A177" s="41" t="s">
        <v>7477</v>
      </c>
      <c r="B177" s="59" t="s">
        <v>7478</v>
      </c>
      <c r="C177" s="7">
        <v>174</v>
      </c>
      <c r="D177" s="100">
        <v>41522</v>
      </c>
      <c r="E177" s="59" t="s">
        <v>2523</v>
      </c>
      <c r="F177" s="41" t="s">
        <v>7479</v>
      </c>
      <c r="G177" s="41" t="s">
        <v>5880</v>
      </c>
      <c r="H177" s="66">
        <v>171710.64</v>
      </c>
      <c r="I177" s="66"/>
      <c r="J177" s="37" t="s">
        <v>6273</v>
      </c>
      <c r="K177" s="38" t="s">
        <v>7168</v>
      </c>
      <c r="L177" s="146">
        <v>144695</v>
      </c>
      <c r="M177" s="146"/>
    </row>
    <row r="178" spans="1:13" ht="63.75">
      <c r="A178" s="41" t="s">
        <v>7404</v>
      </c>
      <c r="B178" s="59" t="s">
        <v>7405</v>
      </c>
      <c r="C178" s="7">
        <v>175</v>
      </c>
      <c r="D178" s="100">
        <v>41522</v>
      </c>
      <c r="E178" s="59" t="s">
        <v>2474</v>
      </c>
      <c r="F178" s="41" t="s">
        <v>7545</v>
      </c>
      <c r="G178" s="41" t="s">
        <v>2319</v>
      </c>
      <c r="H178" s="66">
        <v>95723.14</v>
      </c>
      <c r="I178" s="66"/>
      <c r="J178" s="37" t="s">
        <v>6141</v>
      </c>
      <c r="K178" s="38" t="s">
        <v>7160</v>
      </c>
      <c r="L178" s="146"/>
      <c r="M178" s="146">
        <v>30500</v>
      </c>
    </row>
    <row r="179" spans="1:13" ht="51">
      <c r="A179" s="41" t="s">
        <v>7464</v>
      </c>
      <c r="B179" s="59" t="s">
        <v>7465</v>
      </c>
      <c r="C179" s="7">
        <v>176</v>
      </c>
      <c r="D179" s="100">
        <v>41522</v>
      </c>
      <c r="E179" s="59" t="s">
        <v>2474</v>
      </c>
      <c r="F179" s="41" t="s">
        <v>7466</v>
      </c>
      <c r="G179" s="41" t="s">
        <v>2319</v>
      </c>
      <c r="H179" s="66">
        <v>76043.99</v>
      </c>
      <c r="I179" s="66"/>
      <c r="J179" s="37" t="s">
        <v>6544</v>
      </c>
      <c r="K179" s="38" t="s">
        <v>7164</v>
      </c>
      <c r="L179" s="146" t="s">
        <v>2730</v>
      </c>
      <c r="M179" s="146"/>
    </row>
    <row r="180" spans="1:13" ht="51">
      <c r="A180" s="41" t="s">
        <v>7065</v>
      </c>
      <c r="B180" s="59" t="s">
        <v>7066</v>
      </c>
      <c r="C180" s="7">
        <v>177</v>
      </c>
      <c r="D180" s="100">
        <v>41522</v>
      </c>
      <c r="E180" s="59" t="s">
        <v>1808</v>
      </c>
      <c r="F180" s="41" t="s">
        <v>7546</v>
      </c>
      <c r="G180" s="41" t="s">
        <v>3001</v>
      </c>
      <c r="H180" s="66">
        <v>101943.02</v>
      </c>
      <c r="I180" s="66"/>
      <c r="J180" s="37" t="s">
        <v>6544</v>
      </c>
      <c r="K180" s="38" t="s">
        <v>7168</v>
      </c>
      <c r="L180" s="146">
        <v>64175</v>
      </c>
      <c r="M180" s="146"/>
    </row>
    <row r="181" spans="1:13" ht="63.75">
      <c r="A181" s="41" t="s">
        <v>7547</v>
      </c>
      <c r="B181" s="59" t="s">
        <v>7548</v>
      </c>
      <c r="C181" s="7">
        <v>178</v>
      </c>
      <c r="D181" s="100">
        <v>41522</v>
      </c>
      <c r="E181" s="59" t="s">
        <v>1806</v>
      </c>
      <c r="F181" s="41" t="s">
        <v>7549</v>
      </c>
      <c r="G181" s="41" t="s">
        <v>1806</v>
      </c>
      <c r="H181" s="66">
        <v>58328.43</v>
      </c>
      <c r="I181" s="66"/>
      <c r="J181" s="37" t="s">
        <v>6330</v>
      </c>
      <c r="K181" s="38" t="s">
        <v>7550</v>
      </c>
      <c r="L181" s="146">
        <v>25000</v>
      </c>
      <c r="M181" s="146"/>
    </row>
    <row r="182" spans="1:13" ht="51">
      <c r="A182" s="41" t="s">
        <v>7551</v>
      </c>
      <c r="B182" s="59" t="s">
        <v>7552</v>
      </c>
      <c r="C182" s="7">
        <v>179</v>
      </c>
      <c r="D182" s="100">
        <v>41522</v>
      </c>
      <c r="E182" s="59" t="s">
        <v>1808</v>
      </c>
      <c r="F182" s="41" t="s">
        <v>7553</v>
      </c>
      <c r="G182" s="41" t="s">
        <v>2724</v>
      </c>
      <c r="H182" s="66">
        <v>147156.35</v>
      </c>
      <c r="I182" s="66"/>
      <c r="J182" s="37" t="s">
        <v>2284</v>
      </c>
      <c r="K182" s="38" t="s">
        <v>7238</v>
      </c>
      <c r="L182" s="146">
        <v>26468</v>
      </c>
      <c r="M182" s="146"/>
    </row>
    <row r="183" spans="1:13" ht="51">
      <c r="A183" s="41" t="s">
        <v>7097</v>
      </c>
      <c r="B183" s="59" t="s">
        <v>4978</v>
      </c>
      <c r="C183" s="7">
        <v>180</v>
      </c>
      <c r="D183" s="100">
        <v>41529</v>
      </c>
      <c r="E183" s="59" t="s">
        <v>5976</v>
      </c>
      <c r="F183" s="41" t="s">
        <v>4979</v>
      </c>
      <c r="G183" s="41" t="s">
        <v>4423</v>
      </c>
      <c r="H183" s="66">
        <v>149597.87</v>
      </c>
      <c r="I183" s="66"/>
      <c r="J183" s="37" t="s">
        <v>7227</v>
      </c>
      <c r="K183" s="38" t="s">
        <v>7175</v>
      </c>
      <c r="L183" s="146">
        <v>88000</v>
      </c>
      <c r="M183" s="146"/>
    </row>
    <row r="184" spans="1:13" ht="38.25">
      <c r="A184" s="41" t="s">
        <v>7554</v>
      </c>
      <c r="B184" s="59" t="s">
        <v>7555</v>
      </c>
      <c r="C184" s="7">
        <v>181</v>
      </c>
      <c r="D184" s="100">
        <v>41529</v>
      </c>
      <c r="E184" s="59" t="s">
        <v>3436</v>
      </c>
      <c r="F184" s="41" t="s">
        <v>7556</v>
      </c>
      <c r="G184" s="41" t="s">
        <v>1806</v>
      </c>
      <c r="H184" s="66">
        <v>292177.42</v>
      </c>
      <c r="I184" s="66"/>
      <c r="J184" s="37" t="s">
        <v>3889</v>
      </c>
      <c r="K184" s="38" t="s">
        <v>6491</v>
      </c>
      <c r="L184" s="146" t="s">
        <v>2730</v>
      </c>
      <c r="M184" s="146"/>
    </row>
    <row r="185" spans="1:13" ht="38.25">
      <c r="A185" s="41" t="s">
        <v>7557</v>
      </c>
      <c r="B185" s="59" t="s">
        <v>7558</v>
      </c>
      <c r="C185" s="7">
        <v>182</v>
      </c>
      <c r="D185" s="100">
        <v>41529</v>
      </c>
      <c r="E185" s="59" t="s">
        <v>1218</v>
      </c>
      <c r="F185" s="41" t="s">
        <v>7559</v>
      </c>
      <c r="G185" s="41" t="s">
        <v>1806</v>
      </c>
      <c r="H185" s="66">
        <v>274566.97</v>
      </c>
      <c r="I185" s="66"/>
      <c r="J185" s="37" t="s">
        <v>3889</v>
      </c>
      <c r="K185" s="38" t="s">
        <v>6815</v>
      </c>
      <c r="L185" s="146" t="s">
        <v>2730</v>
      </c>
      <c r="M185" s="146"/>
    </row>
    <row r="186" spans="1:13" ht="51">
      <c r="A186" s="41" t="s">
        <v>7560</v>
      </c>
      <c r="B186" s="59" t="s">
        <v>7561</v>
      </c>
      <c r="C186" s="7">
        <v>183</v>
      </c>
      <c r="D186" s="100">
        <v>41529</v>
      </c>
      <c r="E186" s="59" t="s">
        <v>2474</v>
      </c>
      <c r="F186" s="41" t="s">
        <v>7562</v>
      </c>
      <c r="G186" s="41" t="s">
        <v>2319</v>
      </c>
      <c r="H186" s="66">
        <v>91007.44</v>
      </c>
      <c r="I186" s="66"/>
      <c r="J186" s="37" t="s">
        <v>6317</v>
      </c>
      <c r="K186" s="38" t="s">
        <v>7563</v>
      </c>
      <c r="L186" s="146">
        <v>93363.76</v>
      </c>
      <c r="M186" s="146"/>
    </row>
    <row r="187" spans="1:13" ht="63.75">
      <c r="A187" s="41" t="s">
        <v>7564</v>
      </c>
      <c r="B187" s="59" t="s">
        <v>7565</v>
      </c>
      <c r="C187" s="7">
        <v>184</v>
      </c>
      <c r="D187" s="100">
        <v>41529</v>
      </c>
      <c r="E187" s="59" t="s">
        <v>2475</v>
      </c>
      <c r="F187" s="41" t="s">
        <v>7566</v>
      </c>
      <c r="G187" s="41" t="s">
        <v>4423</v>
      </c>
      <c r="H187" s="66">
        <v>88129.37</v>
      </c>
      <c r="I187" s="66"/>
      <c r="J187" s="37" t="s">
        <v>4013</v>
      </c>
      <c r="K187" s="38" t="s">
        <v>7160</v>
      </c>
      <c r="L187" s="146">
        <v>91874.21</v>
      </c>
      <c r="M187" s="146"/>
    </row>
    <row r="188" spans="1:13" ht="51">
      <c r="A188" s="41" t="s">
        <v>7567</v>
      </c>
      <c r="B188" s="59" t="s">
        <v>7568</v>
      </c>
      <c r="C188" s="7">
        <v>185</v>
      </c>
      <c r="D188" s="100">
        <v>41536</v>
      </c>
      <c r="E188" s="59" t="s">
        <v>1808</v>
      </c>
      <c r="F188" s="41" t="s">
        <v>7569</v>
      </c>
      <c r="G188" s="41" t="s">
        <v>2448</v>
      </c>
      <c r="H188" s="66">
        <v>66912.17</v>
      </c>
      <c r="I188" s="66"/>
      <c r="J188" s="37" t="s">
        <v>2628</v>
      </c>
      <c r="K188" s="38" t="s">
        <v>7168</v>
      </c>
      <c r="L188" s="146">
        <v>55000</v>
      </c>
      <c r="M188" s="146"/>
    </row>
    <row r="189" spans="1:13" ht="63.75">
      <c r="A189" s="41" t="s">
        <v>2573</v>
      </c>
      <c r="B189" s="59" t="s">
        <v>6719</v>
      </c>
      <c r="C189" s="7">
        <v>186</v>
      </c>
      <c r="D189" s="100">
        <v>41536</v>
      </c>
      <c r="E189" s="59" t="s">
        <v>5976</v>
      </c>
      <c r="F189" s="41" t="s">
        <v>6167</v>
      </c>
      <c r="G189" s="41" t="s">
        <v>4423</v>
      </c>
      <c r="H189" s="66">
        <v>139828.65</v>
      </c>
      <c r="I189" s="66"/>
      <c r="J189" s="37" t="s">
        <v>1502</v>
      </c>
      <c r="K189" s="38" t="s">
        <v>7160</v>
      </c>
      <c r="L189" s="146" t="s">
        <v>2730</v>
      </c>
      <c r="M189" s="146"/>
    </row>
    <row r="190" spans="1:13" ht="51">
      <c r="A190" s="41" t="s">
        <v>7486</v>
      </c>
      <c r="B190" s="59" t="s">
        <v>7487</v>
      </c>
      <c r="C190" s="7">
        <v>187</v>
      </c>
      <c r="D190" s="100">
        <v>41536</v>
      </c>
      <c r="E190" s="59" t="s">
        <v>2475</v>
      </c>
      <c r="F190" s="41" t="s">
        <v>7570</v>
      </c>
      <c r="G190" s="41" t="s">
        <v>3084</v>
      </c>
      <c r="H190" s="66">
        <v>81104.51</v>
      </c>
      <c r="I190" s="66"/>
      <c r="J190" s="37" t="s">
        <v>6104</v>
      </c>
      <c r="K190" s="38" t="s">
        <v>7168</v>
      </c>
      <c r="L190" s="146" t="s">
        <v>2730</v>
      </c>
      <c r="M190" s="146"/>
    </row>
    <row r="191" spans="1:13" ht="63.75">
      <c r="A191" s="41" t="s">
        <v>7571</v>
      </c>
      <c r="B191" s="59" t="s">
        <v>7572</v>
      </c>
      <c r="C191" s="7">
        <v>188</v>
      </c>
      <c r="D191" s="100">
        <v>41536</v>
      </c>
      <c r="E191" s="59" t="s">
        <v>2474</v>
      </c>
      <c r="F191" s="41" t="s">
        <v>7573</v>
      </c>
      <c r="G191" s="41" t="s">
        <v>2319</v>
      </c>
      <c r="H191" s="66">
        <v>145371.76</v>
      </c>
      <c r="I191" s="66"/>
      <c r="J191" s="37" t="s">
        <v>7574</v>
      </c>
      <c r="K191" s="38" t="s">
        <v>7160</v>
      </c>
      <c r="L191" s="146">
        <v>90988</v>
      </c>
      <c r="M191" s="146"/>
    </row>
    <row r="192" spans="1:13" ht="38.25">
      <c r="A192" s="41" t="s">
        <v>7300</v>
      </c>
      <c r="B192" s="59" t="s">
        <v>7150</v>
      </c>
      <c r="C192" s="7">
        <v>189</v>
      </c>
      <c r="D192" s="100">
        <v>41536</v>
      </c>
      <c r="E192" s="59" t="s">
        <v>1218</v>
      </c>
      <c r="F192" s="41" t="s">
        <v>7151</v>
      </c>
      <c r="G192" s="41" t="s">
        <v>3084</v>
      </c>
      <c r="H192" s="66">
        <v>134602.33</v>
      </c>
      <c r="I192" s="66"/>
      <c r="J192" s="37" t="s">
        <v>4013</v>
      </c>
      <c r="K192" s="38" t="s">
        <v>6815</v>
      </c>
      <c r="L192" s="146">
        <v>28400</v>
      </c>
      <c r="M192" s="146"/>
    </row>
    <row r="193" spans="1:13" ht="51">
      <c r="A193" s="41" t="s">
        <v>7435</v>
      </c>
      <c r="B193" s="59" t="s">
        <v>7436</v>
      </c>
      <c r="C193" s="7">
        <v>190</v>
      </c>
      <c r="D193" s="100">
        <v>41536</v>
      </c>
      <c r="E193" s="59" t="s">
        <v>2523</v>
      </c>
      <c r="F193" s="41" t="s">
        <v>7437</v>
      </c>
      <c r="G193" s="41" t="s">
        <v>2319</v>
      </c>
      <c r="H193" s="66">
        <v>66600.56</v>
      </c>
      <c r="I193" s="66"/>
      <c r="J193" s="37" t="s">
        <v>6544</v>
      </c>
      <c r="K193" s="38" t="s">
        <v>7168</v>
      </c>
      <c r="L193" s="146">
        <v>71125.43</v>
      </c>
      <c r="M193" s="146"/>
    </row>
    <row r="194" spans="1:13" ht="51">
      <c r="A194" s="41" t="s">
        <v>7328</v>
      </c>
      <c r="B194" s="59" t="s">
        <v>7222</v>
      </c>
      <c r="C194" s="7">
        <v>191</v>
      </c>
      <c r="D194" s="100">
        <v>41536</v>
      </c>
      <c r="E194" s="59" t="s">
        <v>2523</v>
      </c>
      <c r="F194" s="41" t="s">
        <v>3464</v>
      </c>
      <c r="G194" s="41" t="s">
        <v>2319</v>
      </c>
      <c r="H194" s="66">
        <v>73247.51</v>
      </c>
      <c r="I194" s="66"/>
      <c r="J194" s="37" t="s">
        <v>2628</v>
      </c>
      <c r="K194" s="38" t="s">
        <v>7168</v>
      </c>
      <c r="L194" s="146">
        <v>31950</v>
      </c>
      <c r="M194" s="146"/>
    </row>
    <row r="195" spans="1:13" ht="51">
      <c r="A195" s="41" t="s">
        <v>7480</v>
      </c>
      <c r="B195" s="59" t="s">
        <v>7481</v>
      </c>
      <c r="C195" s="7">
        <v>192</v>
      </c>
      <c r="D195" s="100">
        <v>41550</v>
      </c>
      <c r="E195" s="59" t="s">
        <v>2523</v>
      </c>
      <c r="F195" s="41" t="s">
        <v>7482</v>
      </c>
      <c r="G195" s="41" t="s">
        <v>5880</v>
      </c>
      <c r="H195" s="66">
        <v>117120.7</v>
      </c>
      <c r="I195" s="66"/>
      <c r="J195" s="37" t="s">
        <v>6550</v>
      </c>
      <c r="K195" s="38" t="s">
        <v>7168</v>
      </c>
      <c r="L195" s="146">
        <v>33161.4</v>
      </c>
      <c r="M195" s="146"/>
    </row>
    <row r="196" spans="1:13" ht="63.75">
      <c r="A196" s="41" t="s">
        <v>7575</v>
      </c>
      <c r="B196" s="59" t="s">
        <v>7132</v>
      </c>
      <c r="C196" s="7">
        <v>193</v>
      </c>
      <c r="D196" s="100">
        <v>41550</v>
      </c>
      <c r="E196" s="59" t="s">
        <v>2474</v>
      </c>
      <c r="F196" s="41" t="s">
        <v>7133</v>
      </c>
      <c r="G196" s="41" t="s">
        <v>2319</v>
      </c>
      <c r="H196" s="66">
        <v>106475.6</v>
      </c>
      <c r="I196" s="66"/>
      <c r="J196" s="37" t="s">
        <v>1502</v>
      </c>
      <c r="K196" s="38" t="s">
        <v>7160</v>
      </c>
      <c r="L196" s="146">
        <v>112860.58</v>
      </c>
      <c r="M196" s="146"/>
    </row>
    <row r="197" spans="1:13" ht="51">
      <c r="A197" s="41" t="s">
        <v>7576</v>
      </c>
      <c r="B197" s="59" t="s">
        <v>7577</v>
      </c>
      <c r="C197" s="7">
        <v>194</v>
      </c>
      <c r="D197" s="100">
        <v>41550</v>
      </c>
      <c r="E197" s="59" t="s">
        <v>1164</v>
      </c>
      <c r="F197" s="41" t="s">
        <v>7578</v>
      </c>
      <c r="G197" s="41" t="s">
        <v>197</v>
      </c>
      <c r="H197" s="66">
        <v>102565.72</v>
      </c>
      <c r="I197" s="66"/>
      <c r="J197" s="37" t="s">
        <v>1682</v>
      </c>
      <c r="K197" s="38" t="s">
        <v>7168</v>
      </c>
      <c r="L197" s="146" t="s">
        <v>2730</v>
      </c>
      <c r="M197" s="146"/>
    </row>
    <row r="198" spans="1:13" ht="51">
      <c r="A198" s="41" t="s">
        <v>7579</v>
      </c>
      <c r="B198" s="59" t="s">
        <v>7580</v>
      </c>
      <c r="C198" s="7">
        <v>195</v>
      </c>
      <c r="D198" s="100">
        <v>41550</v>
      </c>
      <c r="E198" s="59" t="s">
        <v>2474</v>
      </c>
      <c r="F198" s="41" t="s">
        <v>7581</v>
      </c>
      <c r="G198" s="41" t="s">
        <v>2319</v>
      </c>
      <c r="H198" s="66">
        <v>80877.29</v>
      </c>
      <c r="I198" s="66"/>
      <c r="J198" s="37" t="s">
        <v>3889</v>
      </c>
      <c r="K198" s="38" t="s">
        <v>7168</v>
      </c>
      <c r="L198" s="146" t="s">
        <v>2730</v>
      </c>
      <c r="M198" s="146"/>
    </row>
    <row r="199" spans="1:13" ht="51">
      <c r="A199" s="41" t="s">
        <v>7582</v>
      </c>
      <c r="B199" s="59" t="s">
        <v>7583</v>
      </c>
      <c r="C199" s="7">
        <v>196</v>
      </c>
      <c r="D199" s="100">
        <v>41550</v>
      </c>
      <c r="E199" s="59" t="s">
        <v>217</v>
      </c>
      <c r="F199" s="41" t="s">
        <v>1617</v>
      </c>
      <c r="G199" s="41" t="s">
        <v>1806</v>
      </c>
      <c r="H199" s="66">
        <v>258938.96</v>
      </c>
      <c r="I199" s="66"/>
      <c r="J199" s="37" t="s">
        <v>7441</v>
      </c>
      <c r="K199" s="38" t="s">
        <v>7168</v>
      </c>
      <c r="L199" s="146">
        <v>197898.23</v>
      </c>
      <c r="M199" s="146"/>
    </row>
    <row r="200" spans="1:13" ht="63.75">
      <c r="A200" s="41" t="s">
        <v>7584</v>
      </c>
      <c r="B200" s="59" t="s">
        <v>7585</v>
      </c>
      <c r="C200" s="7">
        <v>197</v>
      </c>
      <c r="D200" s="100">
        <v>41550</v>
      </c>
      <c r="E200" s="59" t="s">
        <v>1808</v>
      </c>
      <c r="F200" s="41" t="s">
        <v>7586</v>
      </c>
      <c r="G200" s="41" t="s">
        <v>2724</v>
      </c>
      <c r="H200" s="66">
        <v>200734.78</v>
      </c>
      <c r="I200" s="66"/>
      <c r="J200" s="37" t="s">
        <v>7587</v>
      </c>
      <c r="K200" s="38" t="s">
        <v>7537</v>
      </c>
      <c r="L200" s="146">
        <v>170931.5</v>
      </c>
      <c r="M200" s="146"/>
    </row>
    <row r="201" spans="1:13" ht="51">
      <c r="A201" s="41" t="s">
        <v>7588</v>
      </c>
      <c r="B201" s="59" t="s">
        <v>7589</v>
      </c>
      <c r="C201" s="7">
        <v>198</v>
      </c>
      <c r="D201" s="100">
        <v>41550</v>
      </c>
      <c r="E201" s="59" t="s">
        <v>4052</v>
      </c>
      <c r="F201" s="41" t="s">
        <v>7590</v>
      </c>
      <c r="G201" s="41" t="s">
        <v>3999</v>
      </c>
      <c r="H201" s="66">
        <v>156205.49</v>
      </c>
      <c r="I201" s="66"/>
      <c r="J201" s="37" t="s">
        <v>7591</v>
      </c>
      <c r="K201" s="38" t="s">
        <v>7164</v>
      </c>
      <c r="L201" s="146" t="s">
        <v>2730</v>
      </c>
      <c r="M201" s="146"/>
    </row>
    <row r="202" spans="1:13" ht="38.25">
      <c r="A202" s="41" t="s">
        <v>7592</v>
      </c>
      <c r="B202" s="59" t="s">
        <v>7593</v>
      </c>
      <c r="C202" s="7">
        <v>199</v>
      </c>
      <c r="D202" s="100">
        <v>41550</v>
      </c>
      <c r="E202" s="59" t="s">
        <v>2474</v>
      </c>
      <c r="F202" s="41" t="s">
        <v>7594</v>
      </c>
      <c r="G202" s="41" t="s">
        <v>2319</v>
      </c>
      <c r="H202" s="66">
        <v>67262.41</v>
      </c>
      <c r="I202" s="66"/>
      <c r="J202" s="37" t="s">
        <v>6544</v>
      </c>
      <c r="K202" s="38" t="s">
        <v>6491</v>
      </c>
      <c r="L202" s="146">
        <v>48450</v>
      </c>
      <c r="M202" s="146"/>
    </row>
    <row r="203" spans="1:13" ht="51">
      <c r="A203" s="41" t="s">
        <v>7595</v>
      </c>
      <c r="B203" s="59" t="s">
        <v>7596</v>
      </c>
      <c r="C203" s="7">
        <v>200</v>
      </c>
      <c r="D203" s="100">
        <v>41550</v>
      </c>
      <c r="E203" s="59" t="s">
        <v>5976</v>
      </c>
      <c r="F203" s="41" t="s">
        <v>7597</v>
      </c>
      <c r="G203" s="41" t="s">
        <v>4423</v>
      </c>
      <c r="H203" s="66">
        <v>74768.79</v>
      </c>
      <c r="I203" s="66"/>
      <c r="J203" s="37" t="s">
        <v>1502</v>
      </c>
      <c r="K203" s="38" t="s">
        <v>7168</v>
      </c>
      <c r="L203" s="146">
        <v>76409.78</v>
      </c>
      <c r="M203" s="146"/>
    </row>
    <row r="204" spans="1:13" ht="38.25">
      <c r="A204" s="41" t="s">
        <v>7598</v>
      </c>
      <c r="B204" s="59" t="s">
        <v>7599</v>
      </c>
      <c r="C204" s="7">
        <v>201</v>
      </c>
      <c r="D204" s="100">
        <v>41550</v>
      </c>
      <c r="E204" s="59" t="s">
        <v>1164</v>
      </c>
      <c r="F204" s="41" t="s">
        <v>7600</v>
      </c>
      <c r="G204" s="41" t="s">
        <v>1806</v>
      </c>
      <c r="H204" s="66">
        <v>67669.18</v>
      </c>
      <c r="I204" s="66"/>
      <c r="J204" s="37" t="s">
        <v>352</v>
      </c>
      <c r="K204" s="38" t="s">
        <v>6491</v>
      </c>
      <c r="L204" s="146" t="s">
        <v>2730</v>
      </c>
      <c r="M204" s="146"/>
    </row>
    <row r="205" spans="1:13" ht="38.25">
      <c r="A205" s="41" t="s">
        <v>7332</v>
      </c>
      <c r="B205" s="59" t="s">
        <v>7333</v>
      </c>
      <c r="C205" s="7">
        <v>202</v>
      </c>
      <c r="D205" s="100">
        <v>41557</v>
      </c>
      <c r="E205" s="59" t="s">
        <v>2474</v>
      </c>
      <c r="F205" s="41" t="s">
        <v>7334</v>
      </c>
      <c r="G205" s="41" t="s">
        <v>2319</v>
      </c>
      <c r="H205" s="66">
        <v>133505.2</v>
      </c>
      <c r="I205" s="66"/>
      <c r="J205" s="37" t="s">
        <v>7335</v>
      </c>
      <c r="K205" s="38" t="s">
        <v>6491</v>
      </c>
      <c r="L205" s="146">
        <v>69580</v>
      </c>
      <c r="M205" s="146"/>
    </row>
    <row r="206" spans="1:13" ht="51">
      <c r="A206" s="41" t="s">
        <v>7601</v>
      </c>
      <c r="B206" s="59" t="s">
        <v>7602</v>
      </c>
      <c r="C206" s="7">
        <v>203</v>
      </c>
      <c r="D206" s="100">
        <v>41557</v>
      </c>
      <c r="E206" s="59" t="s">
        <v>2523</v>
      </c>
      <c r="F206" s="41" t="s">
        <v>7603</v>
      </c>
      <c r="G206" s="41" t="s">
        <v>5880</v>
      </c>
      <c r="H206" s="66">
        <v>68812.99</v>
      </c>
      <c r="I206" s="66"/>
      <c r="J206" s="37" t="s">
        <v>352</v>
      </c>
      <c r="K206" s="38" t="s">
        <v>7422</v>
      </c>
      <c r="L206" s="146" t="s">
        <v>2730</v>
      </c>
      <c r="M206" s="146"/>
    </row>
    <row r="207" spans="1:13" ht="51">
      <c r="A207" s="41" t="s">
        <v>7604</v>
      </c>
      <c r="B207" s="59" t="s">
        <v>7605</v>
      </c>
      <c r="C207" s="7">
        <v>204</v>
      </c>
      <c r="D207" s="100">
        <v>41557</v>
      </c>
      <c r="E207" s="59" t="s">
        <v>3435</v>
      </c>
      <c r="F207" s="41" t="s">
        <v>7607</v>
      </c>
      <c r="G207" s="41" t="s">
        <v>3084</v>
      </c>
      <c r="H207" s="66">
        <v>60610.65</v>
      </c>
      <c r="I207" s="66"/>
      <c r="J207" s="37" t="s">
        <v>1682</v>
      </c>
      <c r="K207" s="38" t="s">
        <v>7168</v>
      </c>
      <c r="L207" s="146">
        <v>43928.44</v>
      </c>
      <c r="M207" s="146"/>
    </row>
    <row r="208" spans="1:13" ht="51">
      <c r="A208" s="41" t="s">
        <v>7606</v>
      </c>
      <c r="B208" s="59" t="s">
        <v>4461</v>
      </c>
      <c r="C208" s="7">
        <v>205</v>
      </c>
      <c r="D208" s="100">
        <v>41557</v>
      </c>
      <c r="E208" s="59" t="s">
        <v>2523</v>
      </c>
      <c r="F208" s="41" t="s">
        <v>1494</v>
      </c>
      <c r="G208" s="41" t="s">
        <v>5880</v>
      </c>
      <c r="H208" s="66">
        <v>37509.42</v>
      </c>
      <c r="I208" s="66"/>
      <c r="J208" s="37" t="s">
        <v>3889</v>
      </c>
      <c r="K208" s="38" t="s">
        <v>7164</v>
      </c>
      <c r="L208" s="146"/>
      <c r="M208" s="146">
        <v>72000</v>
      </c>
    </row>
    <row r="209" spans="1:13" ht="51">
      <c r="A209" s="41" t="s">
        <v>7458</v>
      </c>
      <c r="B209" s="59" t="s">
        <v>7459</v>
      </c>
      <c r="C209" s="7">
        <v>206</v>
      </c>
      <c r="D209" s="100">
        <v>41557</v>
      </c>
      <c r="E209" s="59" t="s">
        <v>2474</v>
      </c>
      <c r="F209" s="41" t="s">
        <v>7460</v>
      </c>
      <c r="G209" s="41" t="s">
        <v>2319</v>
      </c>
      <c r="H209" s="66">
        <v>61229.03</v>
      </c>
      <c r="I209" s="66"/>
      <c r="J209" s="37" t="s">
        <v>6544</v>
      </c>
      <c r="K209" s="38" t="s">
        <v>7168</v>
      </c>
      <c r="L209" s="146">
        <v>63370.13</v>
      </c>
      <c r="M209" s="146"/>
    </row>
    <row r="210" spans="1:13" ht="51">
      <c r="A210" s="41" t="s">
        <v>7506</v>
      </c>
      <c r="B210" s="59" t="s">
        <v>7113</v>
      </c>
      <c r="C210" s="7">
        <v>207</v>
      </c>
      <c r="D210" s="100">
        <v>41571</v>
      </c>
      <c r="E210" s="59" t="s">
        <v>2523</v>
      </c>
      <c r="F210" s="41" t="s">
        <v>7507</v>
      </c>
      <c r="G210" s="41" t="s">
        <v>2319</v>
      </c>
      <c r="H210" s="66">
        <v>96600.9</v>
      </c>
      <c r="I210" s="66"/>
      <c r="J210" s="37" t="s">
        <v>1682</v>
      </c>
      <c r="K210" s="38" t="s">
        <v>7508</v>
      </c>
      <c r="L210" s="146">
        <v>101508.94</v>
      </c>
      <c r="M210" s="146"/>
    </row>
    <row r="211" spans="1:13" ht="51">
      <c r="A211" s="41" t="s">
        <v>7608</v>
      </c>
      <c r="B211" s="59" t="s">
        <v>7609</v>
      </c>
      <c r="C211" s="7">
        <v>208</v>
      </c>
      <c r="D211" s="100">
        <v>41571</v>
      </c>
      <c r="E211" s="59" t="s">
        <v>2474</v>
      </c>
      <c r="F211" s="41" t="s">
        <v>7610</v>
      </c>
      <c r="G211" s="41" t="s">
        <v>2319</v>
      </c>
      <c r="H211" s="66">
        <v>24989.52</v>
      </c>
      <c r="I211" s="66"/>
      <c r="J211" s="37" t="s">
        <v>1682</v>
      </c>
      <c r="K211" s="38" t="s">
        <v>7168</v>
      </c>
      <c r="L211" s="146">
        <v>30117.6</v>
      </c>
      <c r="M211" s="146"/>
    </row>
    <row r="212" spans="1:13" ht="63.75">
      <c r="A212" s="41" t="s">
        <v>7611</v>
      </c>
      <c r="B212" s="59" t="s">
        <v>7612</v>
      </c>
      <c r="C212" s="7">
        <v>209</v>
      </c>
      <c r="D212" s="100">
        <v>41571</v>
      </c>
      <c r="E212" s="59" t="s">
        <v>2523</v>
      </c>
      <c r="F212" s="41" t="s">
        <v>7613</v>
      </c>
      <c r="G212" s="41" t="s">
        <v>5880</v>
      </c>
      <c r="H212" s="66">
        <v>218626.99</v>
      </c>
      <c r="I212" s="66"/>
      <c r="J212" s="37" t="s">
        <v>4013</v>
      </c>
      <c r="K212" s="38" t="s">
        <v>7550</v>
      </c>
      <c r="L212" s="146">
        <v>224254.21</v>
      </c>
      <c r="M212" s="146"/>
    </row>
    <row r="213" spans="1:13" ht="38.25">
      <c r="A213" s="41" t="s">
        <v>6463</v>
      </c>
      <c r="B213" s="59" t="s">
        <v>6464</v>
      </c>
      <c r="C213" s="7">
        <v>210</v>
      </c>
      <c r="D213" s="100">
        <v>41571</v>
      </c>
      <c r="E213" s="59" t="s">
        <v>1218</v>
      </c>
      <c r="F213" s="41" t="s">
        <v>2248</v>
      </c>
      <c r="G213" s="41" t="s">
        <v>1215</v>
      </c>
      <c r="H213" s="66">
        <v>69873.96</v>
      </c>
      <c r="I213" s="66"/>
      <c r="J213" s="37" t="s">
        <v>4013</v>
      </c>
      <c r="K213" s="38" t="s">
        <v>6491</v>
      </c>
      <c r="L213" s="146" t="s">
        <v>2730</v>
      </c>
      <c r="M213" s="146"/>
    </row>
    <row r="214" spans="1:13" ht="51">
      <c r="A214" s="41" t="s">
        <v>7614</v>
      </c>
      <c r="B214" s="59" t="s">
        <v>7615</v>
      </c>
      <c r="C214" s="7">
        <v>211</v>
      </c>
      <c r="D214" s="100">
        <v>41571</v>
      </c>
      <c r="E214" s="59" t="s">
        <v>1808</v>
      </c>
      <c r="F214" s="41" t="s">
        <v>7616</v>
      </c>
      <c r="G214" s="41" t="s">
        <v>2724</v>
      </c>
      <c r="H214" s="66">
        <v>170512.79</v>
      </c>
      <c r="I214" s="66"/>
      <c r="J214" s="37" t="s">
        <v>2628</v>
      </c>
      <c r="K214" s="38" t="s">
        <v>7172</v>
      </c>
      <c r="L214" s="146" t="s">
        <v>2730</v>
      </c>
      <c r="M214" s="146"/>
    </row>
    <row r="215" spans="1:13" ht="51">
      <c r="A215" s="41" t="s">
        <v>7617</v>
      </c>
      <c r="B215" s="59" t="s">
        <v>7618</v>
      </c>
      <c r="C215" s="7">
        <v>212</v>
      </c>
      <c r="D215" s="100">
        <v>41578</v>
      </c>
      <c r="E215" s="59" t="s">
        <v>2474</v>
      </c>
      <c r="F215" s="41" t="s">
        <v>7619</v>
      </c>
      <c r="G215" s="41" t="s">
        <v>2319</v>
      </c>
      <c r="H215" s="66">
        <v>33124.27</v>
      </c>
      <c r="I215" s="66"/>
      <c r="J215" s="37" t="s">
        <v>7620</v>
      </c>
      <c r="K215" s="38" t="s">
        <v>7621</v>
      </c>
      <c r="L215" s="146">
        <v>32500</v>
      </c>
      <c r="M215" s="146"/>
    </row>
    <row r="216" spans="1:13" ht="51">
      <c r="A216" s="41" t="s">
        <v>7622</v>
      </c>
      <c r="B216" s="59" t="s">
        <v>7623</v>
      </c>
      <c r="C216" s="7">
        <v>213</v>
      </c>
      <c r="D216" s="100">
        <v>41578</v>
      </c>
      <c r="E216" s="59" t="s">
        <v>2523</v>
      </c>
      <c r="F216" s="41" t="s">
        <v>7624</v>
      </c>
      <c r="G216" s="41" t="s">
        <v>5880</v>
      </c>
      <c r="H216" s="66">
        <v>108915.9</v>
      </c>
      <c r="I216" s="66"/>
      <c r="J216" s="37" t="s">
        <v>3795</v>
      </c>
      <c r="K216" s="38" t="s">
        <v>7164</v>
      </c>
      <c r="L216" s="146">
        <v>114701.75</v>
      </c>
      <c r="M216" s="146"/>
    </row>
    <row r="217" spans="1:13" ht="51">
      <c r="A217" s="41" t="s">
        <v>7625</v>
      </c>
      <c r="B217" s="59" t="s">
        <v>7626</v>
      </c>
      <c r="C217" s="7">
        <v>214</v>
      </c>
      <c r="D217" s="100">
        <v>41592</v>
      </c>
      <c r="E217" s="59" t="s">
        <v>1218</v>
      </c>
      <c r="F217" s="41" t="s">
        <v>7627</v>
      </c>
      <c r="G217" s="41" t="s">
        <v>1806</v>
      </c>
      <c r="H217" s="66">
        <v>75914.05</v>
      </c>
      <c r="I217" s="66"/>
      <c r="J217" s="37" t="s">
        <v>6544</v>
      </c>
      <c r="K217" s="38" t="s">
        <v>7168</v>
      </c>
      <c r="L217" s="146">
        <v>38250</v>
      </c>
      <c r="M217" s="146"/>
    </row>
    <row r="218" spans="1:13" ht="51">
      <c r="A218" s="41" t="s">
        <v>7486</v>
      </c>
      <c r="B218" s="59" t="s">
        <v>7487</v>
      </c>
      <c r="C218" s="7">
        <v>215</v>
      </c>
      <c r="D218" s="100">
        <v>41592</v>
      </c>
      <c r="E218" s="59" t="s">
        <v>2475</v>
      </c>
      <c r="F218" s="41" t="s">
        <v>7570</v>
      </c>
      <c r="G218" s="41" t="s">
        <v>3084</v>
      </c>
      <c r="H218" s="66">
        <v>81956.13</v>
      </c>
      <c r="I218" s="66"/>
      <c r="J218" s="37" t="s">
        <v>6104</v>
      </c>
      <c r="K218" s="38" t="s">
        <v>7168</v>
      </c>
      <c r="L218" s="146">
        <v>41000</v>
      </c>
      <c r="M218" s="146"/>
    </row>
    <row r="219" spans="1:13" ht="38.25">
      <c r="A219" s="41" t="s">
        <v>7628</v>
      </c>
      <c r="B219" s="59" t="s">
        <v>7629</v>
      </c>
      <c r="C219" s="7">
        <v>216</v>
      </c>
      <c r="D219" s="100">
        <v>41592</v>
      </c>
      <c r="E219" s="59" t="s">
        <v>5976</v>
      </c>
      <c r="F219" s="41" t="s">
        <v>7630</v>
      </c>
      <c r="G219" s="41" t="s">
        <v>4423</v>
      </c>
      <c r="H219" s="66">
        <v>187938.27</v>
      </c>
      <c r="I219" s="66"/>
      <c r="J219" s="37" t="s">
        <v>7441</v>
      </c>
      <c r="K219" s="38" t="s">
        <v>6491</v>
      </c>
      <c r="L219" s="146" t="s">
        <v>2730</v>
      </c>
      <c r="M219" s="146"/>
    </row>
    <row r="220" spans="1:13" ht="51">
      <c r="A220" s="41" t="s">
        <v>7432</v>
      </c>
      <c r="B220" s="59" t="s">
        <v>7433</v>
      </c>
      <c r="C220" s="7">
        <v>217</v>
      </c>
      <c r="D220" s="100">
        <v>41592</v>
      </c>
      <c r="E220" s="59" t="s">
        <v>2523</v>
      </c>
      <c r="F220" s="41" t="s">
        <v>7434</v>
      </c>
      <c r="G220" s="41" t="s">
        <v>2319</v>
      </c>
      <c r="H220" s="66">
        <v>53422.12</v>
      </c>
      <c r="I220" s="66"/>
      <c r="J220" s="37" t="s">
        <v>6544</v>
      </c>
      <c r="K220" s="38" t="s">
        <v>7175</v>
      </c>
      <c r="L220" s="146">
        <v>17400</v>
      </c>
      <c r="M220" s="146"/>
    </row>
    <row r="221" spans="1:13" ht="51">
      <c r="A221" s="41" t="s">
        <v>7631</v>
      </c>
      <c r="B221" s="59" t="s">
        <v>7632</v>
      </c>
      <c r="C221" s="7">
        <v>218</v>
      </c>
      <c r="D221" s="100">
        <v>41592</v>
      </c>
      <c r="E221" s="59" t="s">
        <v>2474</v>
      </c>
      <c r="F221" s="41" t="s">
        <v>7633</v>
      </c>
      <c r="G221" s="41" t="s">
        <v>2319</v>
      </c>
      <c r="H221" s="66">
        <v>57345.85</v>
      </c>
      <c r="I221" s="66"/>
      <c r="J221" s="37" t="s">
        <v>6544</v>
      </c>
      <c r="K221" s="38" t="s">
        <v>7175</v>
      </c>
      <c r="L221" s="146">
        <v>47175</v>
      </c>
      <c r="M221" s="146"/>
    </row>
    <row r="222" spans="1:13" ht="51">
      <c r="A222" s="41" t="s">
        <v>7634</v>
      </c>
      <c r="B222" s="59" t="s">
        <v>7635</v>
      </c>
      <c r="C222" s="7">
        <v>219</v>
      </c>
      <c r="D222" s="100">
        <v>41592</v>
      </c>
      <c r="E222" s="59" t="s">
        <v>3435</v>
      </c>
      <c r="F222" s="41" t="s">
        <v>7636</v>
      </c>
      <c r="G222" s="41" t="s">
        <v>3084</v>
      </c>
      <c r="H222" s="66">
        <v>135715.02</v>
      </c>
      <c r="I222" s="66"/>
      <c r="J222" s="37" t="s">
        <v>2628</v>
      </c>
      <c r="K222" s="38" t="s">
        <v>7172</v>
      </c>
      <c r="L222" s="146">
        <v>67450</v>
      </c>
      <c r="M222" s="146"/>
    </row>
    <row r="223" spans="1:13" ht="51">
      <c r="A223" s="41" t="s">
        <v>7601</v>
      </c>
      <c r="B223" s="59" t="s">
        <v>7602</v>
      </c>
      <c r="C223" s="7">
        <v>220</v>
      </c>
      <c r="D223" s="100">
        <v>41613</v>
      </c>
      <c r="E223" s="59" t="s">
        <v>2523</v>
      </c>
      <c r="F223" s="41" t="s">
        <v>7603</v>
      </c>
      <c r="G223" s="41" t="s">
        <v>2319</v>
      </c>
      <c r="H223" s="66">
        <v>69527.41</v>
      </c>
      <c r="I223" s="66"/>
      <c r="J223" s="37" t="s">
        <v>352</v>
      </c>
      <c r="K223" s="38" t="s">
        <v>7422</v>
      </c>
      <c r="L223" s="146">
        <v>56000</v>
      </c>
      <c r="M223" s="146"/>
    </row>
    <row r="224" spans="1:13" ht="51">
      <c r="A224" s="41" t="s">
        <v>7579</v>
      </c>
      <c r="B224" s="59" t="s">
        <v>7580</v>
      </c>
      <c r="C224" s="7">
        <v>221</v>
      </c>
      <c r="D224" s="100">
        <v>41613</v>
      </c>
      <c r="E224" s="59" t="s">
        <v>2474</v>
      </c>
      <c r="F224" s="41" t="s">
        <v>7581</v>
      </c>
      <c r="G224" s="41" t="s">
        <v>2319</v>
      </c>
      <c r="H224" s="66">
        <v>81862.89</v>
      </c>
      <c r="I224" s="66"/>
      <c r="J224" s="37" t="s">
        <v>3889</v>
      </c>
      <c r="K224" s="38" t="s">
        <v>7168</v>
      </c>
      <c r="L224" s="146">
        <v>62000</v>
      </c>
      <c r="M224" s="146"/>
    </row>
    <row r="225" spans="1:13" ht="51">
      <c r="A225" s="41" t="s">
        <v>7637</v>
      </c>
      <c r="B225" s="59" t="s">
        <v>7638</v>
      </c>
      <c r="C225" s="7">
        <v>222</v>
      </c>
      <c r="D225" s="100">
        <v>41613</v>
      </c>
      <c r="E225" s="59" t="s">
        <v>1218</v>
      </c>
      <c r="F225" s="41" t="s">
        <v>7639</v>
      </c>
      <c r="G225" s="41" t="s">
        <v>1806</v>
      </c>
      <c r="H225" s="66">
        <v>91198.72</v>
      </c>
      <c r="I225" s="66"/>
      <c r="J225" s="37" t="s">
        <v>7640</v>
      </c>
      <c r="K225" s="38" t="s">
        <v>7563</v>
      </c>
      <c r="L225" s="146" t="s">
        <v>2730</v>
      </c>
      <c r="M225" s="146"/>
    </row>
    <row r="226" spans="1:13" ht="38.25">
      <c r="A226" s="41" t="s">
        <v>7641</v>
      </c>
      <c r="B226" s="59" t="s">
        <v>7642</v>
      </c>
      <c r="C226" s="7">
        <v>223</v>
      </c>
      <c r="D226" s="100">
        <v>41613</v>
      </c>
      <c r="E226" s="59" t="s">
        <v>2474</v>
      </c>
      <c r="F226" s="41" t="s">
        <v>7643</v>
      </c>
      <c r="G226" s="41" t="s">
        <v>2319</v>
      </c>
      <c r="H226" s="66">
        <v>151818.52</v>
      </c>
      <c r="I226" s="66"/>
      <c r="J226" s="37" t="s">
        <v>4013</v>
      </c>
      <c r="K226" s="38" t="s">
        <v>6491</v>
      </c>
      <c r="L226" s="146" t="s">
        <v>2730</v>
      </c>
      <c r="M226" s="146"/>
    </row>
    <row r="227" spans="1:13" ht="51">
      <c r="A227" s="7" t="s">
        <v>7576</v>
      </c>
      <c r="B227" s="136" t="s">
        <v>7577</v>
      </c>
      <c r="C227" s="7">
        <v>224</v>
      </c>
      <c r="D227" s="140">
        <v>41613</v>
      </c>
      <c r="E227" s="60" t="s">
        <v>1164</v>
      </c>
      <c r="F227" s="7" t="s">
        <v>7644</v>
      </c>
      <c r="G227" s="7" t="s">
        <v>197</v>
      </c>
      <c r="H227" s="141">
        <v>103815.64</v>
      </c>
      <c r="I227" s="7"/>
      <c r="J227" s="16" t="s">
        <v>1682</v>
      </c>
      <c r="K227" s="137" t="s">
        <v>7168</v>
      </c>
      <c r="L227" s="146">
        <v>89000</v>
      </c>
      <c r="M227" s="144"/>
    </row>
    <row r="228" spans="1:13" ht="38.25">
      <c r="A228" s="41" t="s">
        <v>7268</v>
      </c>
      <c r="B228" s="59" t="s">
        <v>7269</v>
      </c>
      <c r="C228" s="7">
        <v>225</v>
      </c>
      <c r="D228" s="140">
        <v>41613</v>
      </c>
      <c r="E228" s="59" t="s">
        <v>1808</v>
      </c>
      <c r="F228" s="41" t="s">
        <v>7645</v>
      </c>
      <c r="G228" s="41" t="s">
        <v>2724</v>
      </c>
      <c r="H228" s="141">
        <v>146643.53</v>
      </c>
      <c r="I228" s="7"/>
      <c r="J228" s="38" t="s">
        <v>4013</v>
      </c>
      <c r="K228" s="38" t="s">
        <v>6815</v>
      </c>
      <c r="L228" s="146">
        <v>17750</v>
      </c>
      <c r="M228" s="144"/>
    </row>
    <row r="229" spans="1:13" ht="51">
      <c r="A229" s="41" t="s">
        <v>7646</v>
      </c>
      <c r="B229" s="59" t="s">
        <v>7020</v>
      </c>
      <c r="C229" s="7">
        <v>226</v>
      </c>
      <c r="D229" s="140">
        <v>41620</v>
      </c>
      <c r="E229" s="59" t="s">
        <v>2523</v>
      </c>
      <c r="F229" s="41" t="s">
        <v>7021</v>
      </c>
      <c r="G229" s="41" t="s">
        <v>5880</v>
      </c>
      <c r="H229" s="141">
        <v>149825.45</v>
      </c>
      <c r="I229" s="7"/>
      <c r="J229" s="38" t="s">
        <v>4013</v>
      </c>
      <c r="K229" s="38" t="s">
        <v>7168</v>
      </c>
      <c r="L229" s="152" t="s">
        <v>2730</v>
      </c>
      <c r="M229" s="144"/>
    </row>
    <row r="230" spans="1:13" ht="51">
      <c r="A230" s="41" t="s">
        <v>7442</v>
      </c>
      <c r="B230" s="59" t="s">
        <v>7443</v>
      </c>
      <c r="C230" s="7">
        <v>227</v>
      </c>
      <c r="D230" s="140">
        <v>41620</v>
      </c>
      <c r="E230" s="59" t="s">
        <v>2474</v>
      </c>
      <c r="F230" s="41" t="s">
        <v>7444</v>
      </c>
      <c r="G230" s="41" t="s">
        <v>2319</v>
      </c>
      <c r="H230" s="141">
        <v>67233.6</v>
      </c>
      <c r="I230" s="7"/>
      <c r="J230" s="38" t="s">
        <v>3889</v>
      </c>
      <c r="K230" s="38" t="s">
        <v>7168</v>
      </c>
      <c r="L230" s="152">
        <v>22100</v>
      </c>
      <c r="M230" s="144"/>
    </row>
    <row r="231" spans="1:13" ht="38.25">
      <c r="A231" s="41" t="s">
        <v>7554</v>
      </c>
      <c r="B231" s="59" t="s">
        <v>7555</v>
      </c>
      <c r="C231" s="7">
        <v>228</v>
      </c>
      <c r="D231" s="140">
        <v>41620</v>
      </c>
      <c r="E231" s="59" t="s">
        <v>3436</v>
      </c>
      <c r="F231" s="41" t="s">
        <v>7647</v>
      </c>
      <c r="G231" s="41" t="s">
        <v>1806</v>
      </c>
      <c r="H231" s="141">
        <v>297911.78</v>
      </c>
      <c r="I231" s="7"/>
      <c r="J231" s="38" t="s">
        <v>3889</v>
      </c>
      <c r="K231" s="38" t="s">
        <v>6491</v>
      </c>
      <c r="L231" s="152" t="s">
        <v>2730</v>
      </c>
      <c r="M231" s="144"/>
    </row>
    <row r="232" spans="1:13" ht="63.75">
      <c r="A232" s="7" t="s">
        <v>7648</v>
      </c>
      <c r="B232" s="60" t="s">
        <v>7649</v>
      </c>
      <c r="C232" s="7">
        <v>229</v>
      </c>
      <c r="D232" s="140">
        <v>41620</v>
      </c>
      <c r="E232" s="60" t="s">
        <v>5976</v>
      </c>
      <c r="F232" s="7" t="s">
        <v>7650</v>
      </c>
      <c r="G232" s="7" t="s">
        <v>4423</v>
      </c>
      <c r="H232" s="141">
        <v>167612.75</v>
      </c>
      <c r="I232" s="7"/>
      <c r="J232" s="16" t="s">
        <v>6330</v>
      </c>
      <c r="K232" s="16" t="s">
        <v>7160</v>
      </c>
      <c r="L232" s="152">
        <v>138946.21</v>
      </c>
      <c r="M232" s="144"/>
    </row>
    <row r="233" spans="1:13" ht="51">
      <c r="A233" s="7" t="s">
        <v>7653</v>
      </c>
      <c r="B233" s="60" t="s">
        <v>7651</v>
      </c>
      <c r="C233" s="7">
        <v>230</v>
      </c>
      <c r="D233" s="140">
        <v>41627</v>
      </c>
      <c r="E233" s="60" t="s">
        <v>2523</v>
      </c>
      <c r="F233" s="7" t="s">
        <v>7652</v>
      </c>
      <c r="G233" s="7" t="s">
        <v>5880</v>
      </c>
      <c r="H233" s="141">
        <v>138309.66</v>
      </c>
      <c r="I233" s="7"/>
      <c r="J233" s="16" t="s">
        <v>6626</v>
      </c>
      <c r="K233" s="16" t="s">
        <v>7164</v>
      </c>
      <c r="L233" s="152" t="s">
        <v>2730</v>
      </c>
      <c r="M233" s="144"/>
    </row>
    <row r="234" spans="1:13" ht="51">
      <c r="A234" s="7" t="s">
        <v>7464</v>
      </c>
      <c r="B234" s="60" t="s">
        <v>7465</v>
      </c>
      <c r="C234" s="7">
        <v>231</v>
      </c>
      <c r="D234" s="140">
        <v>41627</v>
      </c>
      <c r="E234" s="60" t="s">
        <v>2474</v>
      </c>
      <c r="F234" s="7" t="s">
        <v>7466</v>
      </c>
      <c r="G234" s="7" t="s">
        <v>2319</v>
      </c>
      <c r="H234" s="141">
        <v>77856.62</v>
      </c>
      <c r="I234" s="7"/>
      <c r="J234" s="16" t="s">
        <v>6544</v>
      </c>
      <c r="K234" s="16" t="s">
        <v>7164</v>
      </c>
      <c r="L234" s="152">
        <v>34603.55</v>
      </c>
      <c r="M234" s="144"/>
    </row>
    <row r="235" spans="1:13" ht="38.25">
      <c r="A235" s="7" t="s">
        <v>6463</v>
      </c>
      <c r="B235" s="60" t="s">
        <v>6464</v>
      </c>
      <c r="C235" s="7">
        <v>232</v>
      </c>
      <c r="D235" s="140">
        <v>41627</v>
      </c>
      <c r="E235" s="60" t="s">
        <v>1218</v>
      </c>
      <c r="F235" s="7" t="s">
        <v>7655</v>
      </c>
      <c r="G235" s="7" t="s">
        <v>1215</v>
      </c>
      <c r="H235" s="141">
        <v>70706.82</v>
      </c>
      <c r="I235" s="7"/>
      <c r="J235" s="16" t="s">
        <v>6330</v>
      </c>
      <c r="K235" s="16" t="s">
        <v>6491</v>
      </c>
      <c r="L235" s="152">
        <v>27216</v>
      </c>
      <c r="M235" s="144"/>
    </row>
    <row r="236" spans="1:13" ht="38.25">
      <c r="A236" s="7" t="s">
        <v>7501</v>
      </c>
      <c r="B236" s="60" t="s">
        <v>7502</v>
      </c>
      <c r="C236" s="7">
        <v>233</v>
      </c>
      <c r="D236" s="140">
        <v>41627</v>
      </c>
      <c r="E236" s="60" t="s">
        <v>2523</v>
      </c>
      <c r="F236" s="7" t="s">
        <v>7656</v>
      </c>
      <c r="G236" s="7" t="s">
        <v>2319</v>
      </c>
      <c r="H236" s="141">
        <v>68907.14</v>
      </c>
      <c r="I236" s="7"/>
      <c r="J236" s="16" t="s">
        <v>6544</v>
      </c>
      <c r="K236" s="16" t="s">
        <v>6491</v>
      </c>
      <c r="L236" s="152">
        <v>37000</v>
      </c>
      <c r="M236" s="144"/>
    </row>
    <row r="237" spans="1:13" ht="51">
      <c r="A237" s="7" t="s">
        <v>7510</v>
      </c>
      <c r="B237" s="60" t="s">
        <v>7511</v>
      </c>
      <c r="C237" s="7">
        <v>234</v>
      </c>
      <c r="D237" s="140">
        <v>41627</v>
      </c>
      <c r="E237" s="60" t="s">
        <v>2523</v>
      </c>
      <c r="F237" s="7" t="s">
        <v>7657</v>
      </c>
      <c r="G237" s="7" t="s">
        <v>5880</v>
      </c>
      <c r="H237" s="141">
        <v>98410.89</v>
      </c>
      <c r="I237" s="7"/>
      <c r="J237" s="16" t="s">
        <v>7234</v>
      </c>
      <c r="K237" s="16" t="s">
        <v>7168</v>
      </c>
      <c r="L237" s="152">
        <v>102751.55</v>
      </c>
      <c r="M237" s="144"/>
    </row>
    <row r="238" spans="1:13" ht="12.75">
      <c r="A238" s="7"/>
      <c r="B238" s="60"/>
      <c r="C238" s="7"/>
      <c r="D238" s="140"/>
      <c r="E238" s="60"/>
      <c r="F238" s="7"/>
      <c r="G238" s="7"/>
      <c r="H238" s="141"/>
      <c r="I238" s="7"/>
      <c r="J238" s="16"/>
      <c r="K238" s="16"/>
      <c r="L238" s="152"/>
      <c r="M238" s="144"/>
    </row>
    <row r="239" spans="1:13" ht="12.75">
      <c r="A239" s="7"/>
      <c r="B239" s="60"/>
      <c r="C239" s="7"/>
      <c r="D239" s="140"/>
      <c r="E239" s="60"/>
      <c r="F239" s="7"/>
      <c r="G239" s="7"/>
      <c r="H239" s="141"/>
      <c r="I239" s="7"/>
      <c r="J239" s="16"/>
      <c r="K239" s="16"/>
      <c r="L239" s="152"/>
      <c r="M239" s="144"/>
    </row>
    <row r="240" spans="1:13" ht="12.75">
      <c r="A240" s="7"/>
      <c r="B240" s="60"/>
      <c r="C240" s="7"/>
      <c r="D240" s="140"/>
      <c r="E240" s="60"/>
      <c r="F240" s="7"/>
      <c r="G240" s="7"/>
      <c r="H240" s="141"/>
      <c r="I240" s="7"/>
      <c r="J240" s="16"/>
      <c r="K240" s="16"/>
      <c r="L240" s="152"/>
      <c r="M240" s="144"/>
    </row>
    <row r="241" spans="1:13" ht="12.75">
      <c r="A241" s="7"/>
      <c r="B241" s="60"/>
      <c r="C241" s="7"/>
      <c r="D241" s="140"/>
      <c r="E241" s="60"/>
      <c r="F241" s="7"/>
      <c r="G241" s="7"/>
      <c r="H241" s="141"/>
      <c r="I241" s="7"/>
      <c r="J241" s="16"/>
      <c r="K241" s="16"/>
      <c r="L241" s="152"/>
      <c r="M241" s="144"/>
    </row>
    <row r="242" spans="1:13" ht="12.75">
      <c r="A242" s="7"/>
      <c r="B242" s="60"/>
      <c r="C242" s="7"/>
      <c r="D242" s="140"/>
      <c r="E242" s="60"/>
      <c r="F242" s="7"/>
      <c r="G242" s="7"/>
      <c r="H242" s="141"/>
      <c r="I242" s="7"/>
      <c r="J242" s="16"/>
      <c r="K242" s="16"/>
      <c r="L242" s="152"/>
      <c r="M242" s="144"/>
    </row>
    <row r="243" spans="1:13" ht="12.75">
      <c r="A243" s="7"/>
      <c r="B243" s="60"/>
      <c r="C243" s="7"/>
      <c r="D243" s="140"/>
      <c r="E243" s="60"/>
      <c r="F243" s="7"/>
      <c r="G243" s="7"/>
      <c r="H243" s="141"/>
      <c r="I243" s="7"/>
      <c r="J243" s="16"/>
      <c r="K243" s="16"/>
      <c r="L243" s="152"/>
      <c r="M243" s="144"/>
    </row>
    <row r="244" spans="1:13" ht="12.75">
      <c r="A244" s="7"/>
      <c r="B244" s="60"/>
      <c r="C244" s="7"/>
      <c r="D244" s="140"/>
      <c r="E244" s="60"/>
      <c r="F244" s="7"/>
      <c r="G244" s="7"/>
      <c r="H244" s="141"/>
      <c r="I244" s="7"/>
      <c r="J244" s="16"/>
      <c r="K244" s="16"/>
      <c r="L244" s="152"/>
      <c r="M244" s="144"/>
    </row>
    <row r="245" spans="1:13" ht="12.75">
      <c r="A245" s="7"/>
      <c r="B245" s="60"/>
      <c r="C245" s="7"/>
      <c r="D245" s="140"/>
      <c r="E245" s="60"/>
      <c r="F245" s="7"/>
      <c r="G245" s="7"/>
      <c r="H245" s="141"/>
      <c r="I245" s="7"/>
      <c r="J245" s="16"/>
      <c r="K245" s="16"/>
      <c r="L245" s="152"/>
      <c r="M245" s="144"/>
    </row>
    <row r="246" spans="1:13" ht="12.75">
      <c r="A246" s="7"/>
      <c r="B246" s="60"/>
      <c r="C246" s="7"/>
      <c r="D246" s="140"/>
      <c r="E246" s="60"/>
      <c r="F246" s="7"/>
      <c r="G246" s="7"/>
      <c r="H246" s="141"/>
      <c r="I246" s="7"/>
      <c r="J246" s="16"/>
      <c r="K246" s="16"/>
      <c r="L246" s="152"/>
      <c r="M246" s="144"/>
    </row>
    <row r="247" spans="1:13" ht="12.75">
      <c r="A247" s="7"/>
      <c r="B247" s="60"/>
      <c r="C247" s="7"/>
      <c r="D247" s="140"/>
      <c r="E247" s="60"/>
      <c r="F247" s="7"/>
      <c r="G247" s="7"/>
      <c r="H247" s="141"/>
      <c r="I247" s="7"/>
      <c r="J247" s="16"/>
      <c r="K247" s="16"/>
      <c r="L247" s="152"/>
      <c r="M247" s="144"/>
    </row>
    <row r="248" spans="1:13" ht="12.75">
      <c r="A248" s="7"/>
      <c r="B248" s="60"/>
      <c r="C248" s="7"/>
      <c r="D248" s="140"/>
      <c r="E248" s="60"/>
      <c r="F248" s="7"/>
      <c r="G248" s="7"/>
      <c r="H248" s="141"/>
      <c r="I248" s="7"/>
      <c r="J248" s="16"/>
      <c r="K248" s="16"/>
      <c r="L248" s="152"/>
      <c r="M248" s="144"/>
    </row>
    <row r="249" spans="1:13" ht="12.75">
      <c r="A249" s="7"/>
      <c r="B249" s="60"/>
      <c r="C249" s="7"/>
      <c r="D249" s="140"/>
      <c r="E249" s="60"/>
      <c r="F249" s="7"/>
      <c r="G249" s="7"/>
      <c r="H249" s="141"/>
      <c r="I249" s="7"/>
      <c r="J249" s="16"/>
      <c r="K249" s="16"/>
      <c r="L249" s="152"/>
      <c r="M249" s="144"/>
    </row>
    <row r="250" spans="1:13" ht="12.75">
      <c r="A250" s="7"/>
      <c r="B250" s="60"/>
      <c r="C250" s="7"/>
      <c r="D250" s="140"/>
      <c r="E250" s="60"/>
      <c r="F250" s="7"/>
      <c r="G250" s="7"/>
      <c r="H250" s="141"/>
      <c r="I250" s="7"/>
      <c r="J250" s="16"/>
      <c r="K250" s="16"/>
      <c r="L250" s="152"/>
      <c r="M250" s="144"/>
    </row>
    <row r="251" spans="1:13" ht="12.75">
      <c r="A251" s="7"/>
      <c r="B251" s="60"/>
      <c r="C251" s="7"/>
      <c r="D251" s="140"/>
      <c r="E251" s="60"/>
      <c r="F251" s="7"/>
      <c r="G251" s="7"/>
      <c r="H251" s="141"/>
      <c r="I251" s="7"/>
      <c r="J251" s="16"/>
      <c r="K251" s="16"/>
      <c r="L251" s="152"/>
      <c r="M251" s="144"/>
    </row>
    <row r="252" spans="1:13" ht="12.75">
      <c r="A252" s="7"/>
      <c r="B252" s="60"/>
      <c r="C252" s="7"/>
      <c r="D252" s="140"/>
      <c r="E252" s="60"/>
      <c r="F252" s="7"/>
      <c r="G252" s="7"/>
      <c r="H252" s="141"/>
      <c r="I252" s="7"/>
      <c r="J252" s="16"/>
      <c r="K252" s="16"/>
      <c r="L252" s="152"/>
      <c r="M252" s="144"/>
    </row>
    <row r="253" spans="1:13" ht="12.75">
      <c r="A253" s="7"/>
      <c r="B253" s="60"/>
      <c r="C253" s="7"/>
      <c r="D253" s="140"/>
      <c r="E253" s="60"/>
      <c r="F253" s="7"/>
      <c r="G253" s="7"/>
      <c r="H253" s="141"/>
      <c r="I253" s="7"/>
      <c r="J253" s="16"/>
      <c r="K253" s="16"/>
      <c r="L253" s="152"/>
      <c r="M253" s="144"/>
    </row>
    <row r="254" spans="1:13" ht="12.75">
      <c r="A254" s="7"/>
      <c r="B254" s="60"/>
      <c r="C254" s="7"/>
      <c r="D254" s="140"/>
      <c r="E254" s="60"/>
      <c r="F254" s="7"/>
      <c r="G254" s="7"/>
      <c r="H254" s="141"/>
      <c r="I254" s="7"/>
      <c r="J254" s="16"/>
      <c r="K254" s="16"/>
      <c r="L254" s="152"/>
      <c r="M254" s="144"/>
    </row>
    <row r="255" spans="1:13" ht="12.75">
      <c r="A255" s="7"/>
      <c r="B255" s="60"/>
      <c r="C255" s="7"/>
      <c r="D255" s="140"/>
      <c r="E255" s="60"/>
      <c r="F255" s="7"/>
      <c r="G255" s="7"/>
      <c r="H255" s="141"/>
      <c r="I255" s="7"/>
      <c r="J255" s="16"/>
      <c r="K255" s="16"/>
      <c r="L255" s="152"/>
      <c r="M255" s="144"/>
    </row>
    <row r="256" spans="1:13" ht="12.75">
      <c r="A256" s="7"/>
      <c r="B256" s="60"/>
      <c r="C256" s="7"/>
      <c r="D256" s="140"/>
      <c r="E256" s="60"/>
      <c r="F256" s="7"/>
      <c r="G256" s="7"/>
      <c r="H256" s="141"/>
      <c r="I256" s="7"/>
      <c r="J256" s="16"/>
      <c r="K256" s="16"/>
      <c r="L256" s="152"/>
      <c r="M256" s="144"/>
    </row>
    <row r="257" spans="1:13" ht="12.75">
      <c r="A257" s="7"/>
      <c r="B257" s="60"/>
      <c r="C257" s="7"/>
      <c r="D257" s="140"/>
      <c r="E257" s="60"/>
      <c r="F257" s="7"/>
      <c r="G257" s="7"/>
      <c r="H257" s="141"/>
      <c r="I257" s="7"/>
      <c r="J257" s="16"/>
      <c r="K257" s="16"/>
      <c r="L257" s="152"/>
      <c r="M257" s="144"/>
    </row>
    <row r="258" spans="1:13" ht="12.75">
      <c r="A258" s="7"/>
      <c r="B258" s="60"/>
      <c r="C258" s="7"/>
      <c r="D258" s="140"/>
      <c r="E258" s="60"/>
      <c r="F258" s="7"/>
      <c r="G258" s="7"/>
      <c r="H258" s="141"/>
      <c r="I258" s="7"/>
      <c r="J258" s="16"/>
      <c r="K258" s="16"/>
      <c r="L258" s="152"/>
      <c r="M258" s="144"/>
    </row>
    <row r="259" spans="1:13" ht="12.75">
      <c r="A259" s="7"/>
      <c r="B259" s="60"/>
      <c r="C259" s="7"/>
      <c r="D259" s="140"/>
      <c r="E259" s="60"/>
      <c r="F259" s="7"/>
      <c r="G259" s="7"/>
      <c r="H259" s="141"/>
      <c r="I259" s="7"/>
      <c r="J259" s="16"/>
      <c r="K259" s="16"/>
      <c r="L259" s="152"/>
      <c r="M259" s="144"/>
    </row>
    <row r="260" spans="1:13" ht="12.75">
      <c r="A260" s="7"/>
      <c r="B260" s="60"/>
      <c r="C260" s="7"/>
      <c r="D260" s="140"/>
      <c r="E260" s="60"/>
      <c r="F260" s="7"/>
      <c r="G260" s="7"/>
      <c r="H260" s="141"/>
      <c r="I260" s="7"/>
      <c r="J260" s="16"/>
      <c r="K260" s="16"/>
      <c r="L260" s="152"/>
      <c r="M260" s="144"/>
    </row>
    <row r="261" spans="1:13" ht="12.75">
      <c r="A261" s="7"/>
      <c r="B261" s="60"/>
      <c r="C261" s="7"/>
      <c r="D261" s="140"/>
      <c r="E261" s="60"/>
      <c r="F261" s="7"/>
      <c r="G261" s="7"/>
      <c r="H261" s="141"/>
      <c r="I261" s="7"/>
      <c r="J261" s="16"/>
      <c r="K261" s="16"/>
      <c r="L261" s="152"/>
      <c r="M261" s="144"/>
    </row>
    <row r="262" spans="1:13" ht="12.75">
      <c r="A262" s="7"/>
      <c r="B262" s="60"/>
      <c r="C262" s="7"/>
      <c r="D262" s="140"/>
      <c r="E262" s="60"/>
      <c r="F262" s="7"/>
      <c r="G262" s="7"/>
      <c r="H262" s="141"/>
      <c r="I262" s="7"/>
      <c r="J262" s="16"/>
      <c r="K262" s="16"/>
      <c r="L262" s="152"/>
      <c r="M262" s="144"/>
    </row>
    <row r="263" spans="1:13" ht="12.75">
      <c r="A263" s="7"/>
      <c r="B263" s="60"/>
      <c r="C263" s="7"/>
      <c r="D263" s="140"/>
      <c r="E263" s="60"/>
      <c r="F263" s="7"/>
      <c r="G263" s="7"/>
      <c r="H263" s="141"/>
      <c r="I263" s="7"/>
      <c r="J263" s="16"/>
      <c r="K263" s="16"/>
      <c r="L263" s="152"/>
      <c r="M263" s="144"/>
    </row>
    <row r="264" spans="1:13" ht="12.75">
      <c r="A264" s="7"/>
      <c r="B264" s="60"/>
      <c r="C264" s="7"/>
      <c r="D264" s="140"/>
      <c r="E264" s="60"/>
      <c r="F264" s="7"/>
      <c r="G264" s="7"/>
      <c r="H264" s="141"/>
      <c r="I264" s="7"/>
      <c r="J264" s="16"/>
      <c r="K264" s="16"/>
      <c r="L264" s="152"/>
      <c r="M264" s="144"/>
    </row>
    <row r="265" spans="1:13" ht="12.75">
      <c r="A265" s="7"/>
      <c r="B265" s="60"/>
      <c r="C265" s="7"/>
      <c r="D265" s="140"/>
      <c r="E265" s="60"/>
      <c r="F265" s="7"/>
      <c r="G265" s="7"/>
      <c r="H265" s="141"/>
      <c r="I265" s="7"/>
      <c r="J265" s="16"/>
      <c r="K265" s="16"/>
      <c r="L265" s="152"/>
      <c r="M265" s="144"/>
    </row>
    <row r="266" spans="1:13" ht="12.75">
      <c r="A266" s="7"/>
      <c r="B266" s="60"/>
      <c r="C266" s="7"/>
      <c r="D266" s="7"/>
      <c r="E266" s="60"/>
      <c r="F266" s="7"/>
      <c r="G266" s="7"/>
      <c r="H266" s="141"/>
      <c r="I266" s="7"/>
      <c r="J266" s="16"/>
      <c r="K266" s="16"/>
      <c r="L266" s="152"/>
      <c r="M266" s="144"/>
    </row>
    <row r="267" spans="1:13" ht="12.75">
      <c r="A267" s="7"/>
      <c r="B267" s="60"/>
      <c r="C267" s="7"/>
      <c r="D267" s="7"/>
      <c r="E267" s="60"/>
      <c r="F267" s="7"/>
      <c r="G267" s="7"/>
      <c r="H267" s="141"/>
      <c r="I267" s="7"/>
      <c r="J267" s="16"/>
      <c r="K267" s="16"/>
      <c r="L267" s="152"/>
      <c r="M267" s="144"/>
    </row>
    <row r="268" spans="1:13" ht="12.75">
      <c r="A268" s="7"/>
      <c r="B268" s="60"/>
      <c r="C268" s="7"/>
      <c r="D268" s="7"/>
      <c r="E268" s="60"/>
      <c r="F268" s="7"/>
      <c r="G268" s="7"/>
      <c r="H268" s="141"/>
      <c r="I268" s="7"/>
      <c r="J268" s="16"/>
      <c r="K268" s="16"/>
      <c r="L268" s="152"/>
      <c r="M268" s="144"/>
    </row>
    <row r="269" spans="1:13" ht="12.75">
      <c r="A269" s="7"/>
      <c r="B269" s="60"/>
      <c r="C269" s="7"/>
      <c r="D269" s="7"/>
      <c r="E269" s="60"/>
      <c r="F269" s="7"/>
      <c r="G269" s="7"/>
      <c r="H269" s="141"/>
      <c r="I269" s="7"/>
      <c r="J269" s="16"/>
      <c r="K269" s="16"/>
      <c r="L269" s="152"/>
      <c r="M269" s="144"/>
    </row>
  </sheetData>
  <sheetProtection/>
  <mergeCells count="8">
    <mergeCell ref="A1:D1"/>
    <mergeCell ref="E1:I1"/>
    <mergeCell ref="J1:K1"/>
    <mergeCell ref="A2:D2"/>
    <mergeCell ref="E2:I2"/>
    <mergeCell ref="A3:D3"/>
    <mergeCell ref="F3:H3"/>
    <mergeCell ref="J2:M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0"/>
  <sheetViews>
    <sheetView zoomScalePageLayoutView="0" workbookViewId="0" topLeftCell="A262">
      <selection activeCell="A260" sqref="A260"/>
    </sheetView>
  </sheetViews>
  <sheetFormatPr defaultColWidth="9.140625" defaultRowHeight="12.75"/>
  <cols>
    <col min="1" max="1" width="15.421875" style="39" customWidth="1"/>
    <col min="2" max="2" width="9.57421875" style="57" customWidth="1"/>
    <col min="3" max="3" width="5.140625" style="39" customWidth="1"/>
    <col min="4" max="4" width="10.140625" style="39" bestFit="1" customWidth="1"/>
    <col min="5" max="5" width="8.28125" style="57" customWidth="1"/>
    <col min="6" max="6" width="14.140625" style="39" customWidth="1"/>
    <col min="7" max="7" width="10.28125" style="39" customWidth="1"/>
    <col min="8" max="8" width="11.57421875" style="142" customWidth="1"/>
    <col min="9" max="9" width="8.00390625" style="39" customWidth="1"/>
    <col min="10" max="10" width="10.8515625" style="23" customWidth="1"/>
    <col min="11" max="11" width="11.421875" style="23" customWidth="1"/>
    <col min="12" max="12" width="13.8515625" style="149" bestFit="1" customWidth="1"/>
    <col min="13" max="13" width="11.140625" style="147" bestFit="1" customWidth="1"/>
  </cols>
  <sheetData>
    <row r="1" spans="1:13" ht="84" customHeight="1">
      <c r="A1" s="155" t="s">
        <v>2789</v>
      </c>
      <c r="B1" s="155"/>
      <c r="C1" s="155"/>
      <c r="D1" s="155"/>
      <c r="E1" s="156" t="s">
        <v>2097</v>
      </c>
      <c r="F1" s="156"/>
      <c r="G1" s="156"/>
      <c r="H1" s="156"/>
      <c r="I1" s="156"/>
      <c r="J1" s="157" t="s">
        <v>2098</v>
      </c>
      <c r="K1" s="157"/>
      <c r="M1" s="145"/>
    </row>
    <row r="2" spans="1:13" ht="36.75" customHeight="1">
      <c r="A2" s="156" t="s">
        <v>2790</v>
      </c>
      <c r="B2" s="156"/>
      <c r="C2" s="156"/>
      <c r="D2" s="156"/>
      <c r="E2" s="161" t="s">
        <v>1281</v>
      </c>
      <c r="F2" s="161"/>
      <c r="G2" s="161"/>
      <c r="H2" s="161"/>
      <c r="I2" s="161"/>
      <c r="J2" s="19"/>
      <c r="M2" s="145"/>
    </row>
    <row r="3" spans="1:13" ht="51" customHeight="1" thickBot="1">
      <c r="A3" s="160">
        <v>2012</v>
      </c>
      <c r="B3" s="160"/>
      <c r="C3" s="160"/>
      <c r="D3" s="160"/>
      <c r="F3" s="162" t="s">
        <v>1658</v>
      </c>
      <c r="G3" s="162"/>
      <c r="H3" s="162"/>
      <c r="I3" s="63"/>
      <c r="J3" s="143"/>
      <c r="M3" s="145"/>
    </row>
    <row r="4" spans="1:13" ht="37.5" customHeight="1">
      <c r="A4" s="103" t="s">
        <v>676</v>
      </c>
      <c r="B4" s="104" t="s">
        <v>2792</v>
      </c>
      <c r="C4" s="127" t="s">
        <v>6488</v>
      </c>
      <c r="D4" s="139" t="s">
        <v>2793</v>
      </c>
      <c r="E4" s="104" t="s">
        <v>2794</v>
      </c>
      <c r="F4" s="127" t="s">
        <v>2795</v>
      </c>
      <c r="G4" s="127" t="s">
        <v>5889</v>
      </c>
      <c r="H4" s="108" t="s">
        <v>1625</v>
      </c>
      <c r="I4" s="108" t="s">
        <v>6042</v>
      </c>
      <c r="J4" s="109" t="s">
        <v>2025</v>
      </c>
      <c r="K4" s="110" t="s">
        <v>5663</v>
      </c>
      <c r="L4" s="149" t="s">
        <v>7291</v>
      </c>
      <c r="M4" s="148" t="s">
        <v>2700</v>
      </c>
    </row>
    <row r="5" spans="1:13" ht="49.5" customHeight="1">
      <c r="A5" s="41" t="s">
        <v>6489</v>
      </c>
      <c r="B5" s="59" t="s">
        <v>6490</v>
      </c>
      <c r="C5" s="7">
        <v>1</v>
      </c>
      <c r="D5" s="100">
        <v>40920</v>
      </c>
      <c r="E5" s="59" t="s">
        <v>4052</v>
      </c>
      <c r="F5" s="41" t="s">
        <v>1997</v>
      </c>
      <c r="G5" s="41" t="s">
        <v>3999</v>
      </c>
      <c r="H5" s="66">
        <v>79373.55</v>
      </c>
      <c r="I5" s="66"/>
      <c r="J5" s="37" t="s">
        <v>6492</v>
      </c>
      <c r="K5" s="38" t="s">
        <v>6491</v>
      </c>
      <c r="L5" s="149">
        <v>82800.24</v>
      </c>
      <c r="M5" s="146"/>
    </row>
    <row r="6" spans="1:13" ht="49.5" customHeight="1">
      <c r="A6" s="41" t="s">
        <v>6493</v>
      </c>
      <c r="B6" s="59" t="s">
        <v>6494</v>
      </c>
      <c r="C6" s="7">
        <v>2</v>
      </c>
      <c r="D6" s="100">
        <v>40920</v>
      </c>
      <c r="E6" s="59" t="s">
        <v>2523</v>
      </c>
      <c r="F6" s="41" t="s">
        <v>6495</v>
      </c>
      <c r="G6" s="41" t="s">
        <v>5880</v>
      </c>
      <c r="H6" s="66">
        <v>53361.27</v>
      </c>
      <c r="I6" s="66"/>
      <c r="J6" s="37" t="s">
        <v>1682</v>
      </c>
      <c r="K6" s="38" t="s">
        <v>6496</v>
      </c>
      <c r="L6" s="149" t="s">
        <v>2730</v>
      </c>
      <c r="M6" s="146"/>
    </row>
    <row r="7" spans="1:13" ht="49.5" customHeight="1">
      <c r="A7" s="41" t="s">
        <v>6497</v>
      </c>
      <c r="B7" s="59" t="s">
        <v>6498</v>
      </c>
      <c r="C7" s="7">
        <v>3</v>
      </c>
      <c r="D7" s="100">
        <v>40920</v>
      </c>
      <c r="E7" s="59" t="s">
        <v>2474</v>
      </c>
      <c r="F7" s="41" t="s">
        <v>6499</v>
      </c>
      <c r="G7" s="41" t="s">
        <v>2319</v>
      </c>
      <c r="H7" s="66">
        <v>156975.41</v>
      </c>
      <c r="I7" s="66"/>
      <c r="J7" s="37" t="s">
        <v>3877</v>
      </c>
      <c r="K7" s="38" t="s">
        <v>6500</v>
      </c>
      <c r="M7" s="146">
        <v>57001</v>
      </c>
    </row>
    <row r="8" spans="1:13" ht="49.5" customHeight="1">
      <c r="A8" s="41" t="s">
        <v>6501</v>
      </c>
      <c r="B8" s="59" t="s">
        <v>6502</v>
      </c>
      <c r="C8" s="7">
        <v>4</v>
      </c>
      <c r="D8" s="100">
        <v>40920</v>
      </c>
      <c r="E8" s="59" t="s">
        <v>5976</v>
      </c>
      <c r="F8" s="41" t="s">
        <v>6504</v>
      </c>
      <c r="G8" s="41" t="s">
        <v>4423</v>
      </c>
      <c r="H8" s="66">
        <v>108230.83</v>
      </c>
      <c r="I8" s="66"/>
      <c r="J8" s="37" t="s">
        <v>6503</v>
      </c>
      <c r="K8" s="38" t="s">
        <v>6508</v>
      </c>
      <c r="L8" s="149">
        <v>54000</v>
      </c>
      <c r="M8" s="146" t="s">
        <v>2884</v>
      </c>
    </row>
    <row r="9" spans="1:13" ht="49.5" customHeight="1">
      <c r="A9" s="41" t="s">
        <v>6505</v>
      </c>
      <c r="B9" s="59" t="s">
        <v>6506</v>
      </c>
      <c r="C9" s="7">
        <v>5</v>
      </c>
      <c r="D9" s="100">
        <v>40920</v>
      </c>
      <c r="E9" s="59" t="s">
        <v>2523</v>
      </c>
      <c r="F9" s="41" t="s">
        <v>6507</v>
      </c>
      <c r="G9" s="41" t="s">
        <v>5880</v>
      </c>
      <c r="H9" s="66">
        <v>108037.4</v>
      </c>
      <c r="I9" s="66"/>
      <c r="J9" s="37" t="s">
        <v>6277</v>
      </c>
      <c r="K9" s="38" t="s">
        <v>6496</v>
      </c>
      <c r="L9" s="149">
        <v>114614.68</v>
      </c>
      <c r="M9" s="146"/>
    </row>
    <row r="10" spans="1:13" ht="49.5" customHeight="1">
      <c r="A10" s="41" t="s">
        <v>6509</v>
      </c>
      <c r="B10" s="59" t="s">
        <v>6510</v>
      </c>
      <c r="C10" s="7">
        <v>6</v>
      </c>
      <c r="D10" s="100">
        <v>40920</v>
      </c>
      <c r="E10" s="59" t="s">
        <v>2474</v>
      </c>
      <c r="F10" s="41" t="s">
        <v>6511</v>
      </c>
      <c r="G10" s="41" t="s">
        <v>2319</v>
      </c>
      <c r="H10" s="66">
        <v>92979</v>
      </c>
      <c r="I10" s="66"/>
      <c r="J10" s="37" t="s">
        <v>6277</v>
      </c>
      <c r="K10" s="38" t="s">
        <v>6496</v>
      </c>
      <c r="L10" s="149">
        <v>99334.05</v>
      </c>
      <c r="M10" s="146"/>
    </row>
    <row r="11" spans="1:13" ht="49.5" customHeight="1">
      <c r="A11" s="41" t="s">
        <v>6512</v>
      </c>
      <c r="B11" s="59" t="s">
        <v>6513</v>
      </c>
      <c r="C11" s="7">
        <v>7</v>
      </c>
      <c r="D11" s="100">
        <v>40920</v>
      </c>
      <c r="E11" s="59" t="s">
        <v>2523</v>
      </c>
      <c r="F11" s="41" t="s">
        <v>6514</v>
      </c>
      <c r="G11" s="41" t="s">
        <v>2319</v>
      </c>
      <c r="H11" s="66">
        <v>34212.95</v>
      </c>
      <c r="I11" s="66"/>
      <c r="J11" s="37" t="s">
        <v>3877</v>
      </c>
      <c r="K11" s="38" t="s">
        <v>6515</v>
      </c>
      <c r="L11" s="149" t="s">
        <v>2730</v>
      </c>
      <c r="M11" s="146"/>
    </row>
    <row r="12" spans="1:13" ht="49.5" customHeight="1">
      <c r="A12" s="41" t="s">
        <v>4470</v>
      </c>
      <c r="B12" s="59" t="s">
        <v>6516</v>
      </c>
      <c r="C12" s="7">
        <v>8</v>
      </c>
      <c r="D12" s="100">
        <v>40920</v>
      </c>
      <c r="E12" s="59" t="s">
        <v>2474</v>
      </c>
      <c r="F12" s="41" t="s">
        <v>6517</v>
      </c>
      <c r="G12" s="41" t="s">
        <v>2319</v>
      </c>
      <c r="H12" s="66">
        <v>86182.97</v>
      </c>
      <c r="I12" s="66"/>
      <c r="J12" s="37" t="s">
        <v>2284</v>
      </c>
      <c r="K12" s="38" t="s">
        <v>6518</v>
      </c>
      <c r="L12" s="149">
        <v>40077.36</v>
      </c>
      <c r="M12" s="146"/>
    </row>
    <row r="13" spans="1:13" ht="49.5" customHeight="1">
      <c r="A13" s="41" t="s">
        <v>6519</v>
      </c>
      <c r="B13" s="59" t="s">
        <v>6520</v>
      </c>
      <c r="C13" s="7">
        <v>9</v>
      </c>
      <c r="D13" s="100">
        <v>40927</v>
      </c>
      <c r="E13" s="59" t="s">
        <v>4052</v>
      </c>
      <c r="F13" s="41" t="s">
        <v>6521</v>
      </c>
      <c r="G13" s="41" t="s">
        <v>3999</v>
      </c>
      <c r="H13" s="66">
        <v>211420.88</v>
      </c>
      <c r="I13" s="66"/>
      <c r="J13" s="37" t="s">
        <v>2812</v>
      </c>
      <c r="K13" s="38" t="s">
        <v>6496</v>
      </c>
      <c r="L13" s="149" t="s">
        <v>2730</v>
      </c>
      <c r="M13" s="146"/>
    </row>
    <row r="14" spans="1:13" ht="49.5" customHeight="1">
      <c r="A14" s="41" t="s">
        <v>6522</v>
      </c>
      <c r="B14" s="59" t="s">
        <v>6523</v>
      </c>
      <c r="C14" s="7">
        <v>10</v>
      </c>
      <c r="D14" s="100">
        <v>40927</v>
      </c>
      <c r="E14" s="59" t="s">
        <v>2475</v>
      </c>
      <c r="F14" s="41" t="s">
        <v>6524</v>
      </c>
      <c r="G14" s="41" t="s">
        <v>1885</v>
      </c>
      <c r="H14" s="66">
        <v>129347.25</v>
      </c>
      <c r="I14" s="66"/>
      <c r="J14" s="37" t="s">
        <v>3889</v>
      </c>
      <c r="K14" s="38" t="s">
        <v>6491</v>
      </c>
      <c r="L14" s="149">
        <v>64305</v>
      </c>
      <c r="M14" s="146"/>
    </row>
    <row r="15" spans="1:13" ht="49.5" customHeight="1">
      <c r="A15" s="41" t="s">
        <v>6525</v>
      </c>
      <c r="B15" s="59" t="s">
        <v>6526</v>
      </c>
      <c r="C15" s="7">
        <v>11</v>
      </c>
      <c r="D15" s="100">
        <v>40927</v>
      </c>
      <c r="E15" s="59" t="s">
        <v>2474</v>
      </c>
      <c r="F15" s="41" t="s">
        <v>6527</v>
      </c>
      <c r="G15" s="41" t="s">
        <v>2319</v>
      </c>
      <c r="H15" s="66">
        <v>94569.07</v>
      </c>
      <c r="I15" s="66"/>
      <c r="J15" s="37" t="s">
        <v>174</v>
      </c>
      <c r="K15" s="38" t="s">
        <v>6518</v>
      </c>
      <c r="L15" s="149">
        <v>35899.63</v>
      </c>
      <c r="M15" s="146"/>
    </row>
    <row r="16" spans="1:13" ht="49.5" customHeight="1">
      <c r="A16" s="41" t="s">
        <v>6528</v>
      </c>
      <c r="B16" s="59" t="s">
        <v>6529</v>
      </c>
      <c r="C16" s="7">
        <v>12</v>
      </c>
      <c r="D16" s="100">
        <v>40927</v>
      </c>
      <c r="E16" s="59" t="s">
        <v>4423</v>
      </c>
      <c r="F16" s="41" t="s">
        <v>4913</v>
      </c>
      <c r="G16" s="41" t="s">
        <v>4423</v>
      </c>
      <c r="H16" s="66">
        <v>127443.97</v>
      </c>
      <c r="I16" s="66"/>
      <c r="J16" s="37" t="s">
        <v>2812</v>
      </c>
      <c r="K16" s="38" t="s">
        <v>6496</v>
      </c>
      <c r="L16" s="149">
        <v>77071</v>
      </c>
      <c r="M16" s="146"/>
    </row>
    <row r="17" spans="1:13" ht="49.5" customHeight="1">
      <c r="A17" s="41" t="s">
        <v>6530</v>
      </c>
      <c r="B17" s="59" t="s">
        <v>6531</v>
      </c>
      <c r="C17" s="7">
        <v>13</v>
      </c>
      <c r="D17" s="100">
        <v>40927</v>
      </c>
      <c r="E17" s="59" t="s">
        <v>2515</v>
      </c>
      <c r="F17" s="41" t="s">
        <v>6532</v>
      </c>
      <c r="G17" s="41" t="s">
        <v>5880</v>
      </c>
      <c r="H17" s="66">
        <v>64172.93</v>
      </c>
      <c r="I17" s="66"/>
      <c r="J17" s="37" t="s">
        <v>2628</v>
      </c>
      <c r="K17" s="38" t="s">
        <v>6496</v>
      </c>
      <c r="L17" s="149">
        <v>44955</v>
      </c>
      <c r="M17" s="146"/>
    </row>
    <row r="18" spans="1:13" ht="49.5" customHeight="1">
      <c r="A18" s="41" t="s">
        <v>6533</v>
      </c>
      <c r="B18" s="59" t="s">
        <v>6534</v>
      </c>
      <c r="C18" s="7">
        <v>14</v>
      </c>
      <c r="D18" s="100">
        <v>40927</v>
      </c>
      <c r="E18" s="59" t="s">
        <v>4052</v>
      </c>
      <c r="F18" s="41" t="s">
        <v>6535</v>
      </c>
      <c r="G18" s="41" t="s">
        <v>3999</v>
      </c>
      <c r="H18" s="66">
        <v>114087.83</v>
      </c>
      <c r="I18" s="66"/>
      <c r="J18" s="37" t="s">
        <v>4013</v>
      </c>
      <c r="K18" s="38" t="s">
        <v>6496</v>
      </c>
      <c r="L18" s="149">
        <v>39474</v>
      </c>
      <c r="M18" s="146"/>
    </row>
    <row r="19" spans="1:13" ht="49.5" customHeight="1">
      <c r="A19" s="41" t="s">
        <v>6536</v>
      </c>
      <c r="B19" s="59" t="s">
        <v>6341</v>
      </c>
      <c r="C19" s="7">
        <v>15</v>
      </c>
      <c r="D19" s="100">
        <v>40927</v>
      </c>
      <c r="E19" s="59" t="s">
        <v>5976</v>
      </c>
      <c r="F19" s="41" t="s">
        <v>6537</v>
      </c>
      <c r="G19" s="41" t="s">
        <v>4423</v>
      </c>
      <c r="H19" s="66">
        <v>80767.68</v>
      </c>
      <c r="I19" s="66"/>
      <c r="J19" s="37" t="s">
        <v>6538</v>
      </c>
      <c r="K19" s="38" t="s">
        <v>6539</v>
      </c>
      <c r="L19" s="149">
        <v>72000</v>
      </c>
      <c r="M19" s="146"/>
    </row>
    <row r="20" spans="1:13" ht="49.5" customHeight="1">
      <c r="A20" s="41" t="s">
        <v>6540</v>
      </c>
      <c r="B20" s="59" t="s">
        <v>2990</v>
      </c>
      <c r="C20" s="7">
        <v>16</v>
      </c>
      <c r="D20" s="100">
        <v>40934</v>
      </c>
      <c r="E20" s="59" t="s">
        <v>2474</v>
      </c>
      <c r="F20" s="41" t="s">
        <v>2991</v>
      </c>
      <c r="G20" s="41" t="s">
        <v>2319</v>
      </c>
      <c r="H20" s="66">
        <v>137380.21</v>
      </c>
      <c r="I20" s="66"/>
      <c r="J20" s="37" t="s">
        <v>6277</v>
      </c>
      <c r="K20" s="38" t="s">
        <v>6496</v>
      </c>
      <c r="L20" s="149">
        <v>129573.67</v>
      </c>
      <c r="M20" s="146"/>
    </row>
    <row r="21" spans="1:13" ht="49.5" customHeight="1">
      <c r="A21" s="41" t="s">
        <v>6541</v>
      </c>
      <c r="B21" s="59" t="s">
        <v>6542</v>
      </c>
      <c r="C21" s="7">
        <v>17</v>
      </c>
      <c r="D21" s="100">
        <v>40934</v>
      </c>
      <c r="E21" s="59" t="s">
        <v>1808</v>
      </c>
      <c r="F21" s="41" t="s">
        <v>6543</v>
      </c>
      <c r="G21" s="41" t="s">
        <v>1806</v>
      </c>
      <c r="H21" s="66">
        <v>115321.9</v>
      </c>
      <c r="I21" s="66"/>
      <c r="J21" s="37" t="s">
        <v>6544</v>
      </c>
      <c r="K21" s="38" t="s">
        <v>2806</v>
      </c>
      <c r="L21" s="149">
        <v>39950</v>
      </c>
      <c r="M21" s="146"/>
    </row>
    <row r="22" spans="1:13" ht="49.5" customHeight="1">
      <c r="A22" s="41" t="s">
        <v>6545</v>
      </c>
      <c r="B22" s="59" t="s">
        <v>6546</v>
      </c>
      <c r="C22" s="7">
        <v>18</v>
      </c>
      <c r="D22" s="100">
        <v>40934</v>
      </c>
      <c r="E22" s="59" t="s">
        <v>2475</v>
      </c>
      <c r="F22" s="41" t="s">
        <v>6547</v>
      </c>
      <c r="G22" s="41" t="s">
        <v>1885</v>
      </c>
      <c r="H22" s="66">
        <v>112057.38</v>
      </c>
      <c r="I22" s="66"/>
      <c r="J22" s="37" t="s">
        <v>4013</v>
      </c>
      <c r="K22" s="38" t="s">
        <v>6496</v>
      </c>
      <c r="L22" s="149">
        <v>91757.14</v>
      </c>
      <c r="M22" s="146"/>
    </row>
    <row r="23" spans="1:13" ht="49.5" customHeight="1">
      <c r="A23" s="41" t="s">
        <v>6548</v>
      </c>
      <c r="B23" s="59" t="s">
        <v>6549</v>
      </c>
      <c r="C23" s="7">
        <v>19</v>
      </c>
      <c r="D23" s="100">
        <v>40934</v>
      </c>
      <c r="E23" s="59" t="s">
        <v>1806</v>
      </c>
      <c r="F23" s="41" t="s">
        <v>2301</v>
      </c>
      <c r="G23" s="41" t="s">
        <v>1806</v>
      </c>
      <c r="H23" s="66">
        <v>100428.77</v>
      </c>
      <c r="I23" s="66"/>
      <c r="J23" s="37" t="s">
        <v>6550</v>
      </c>
      <c r="K23" s="38" t="s">
        <v>2806</v>
      </c>
      <c r="L23" s="149">
        <v>13325</v>
      </c>
      <c r="M23" s="146"/>
    </row>
    <row r="24" spans="1:13" ht="49.5" customHeight="1">
      <c r="A24" s="41" t="s">
        <v>6551</v>
      </c>
      <c r="B24" s="59" t="s">
        <v>6552</v>
      </c>
      <c r="C24" s="7">
        <v>20</v>
      </c>
      <c r="D24" s="100">
        <v>40934</v>
      </c>
      <c r="E24" s="59" t="s">
        <v>2474</v>
      </c>
      <c r="F24" s="41" t="s">
        <v>6553</v>
      </c>
      <c r="G24" s="41" t="s">
        <v>2319</v>
      </c>
      <c r="H24" s="66">
        <v>76623.31</v>
      </c>
      <c r="I24" s="66"/>
      <c r="J24" s="37" t="s">
        <v>6277</v>
      </c>
      <c r="K24" s="38" t="s">
        <v>6496</v>
      </c>
      <c r="L24" s="149">
        <v>81485.72</v>
      </c>
      <c r="M24" s="146"/>
    </row>
    <row r="25" spans="1:13" ht="49.5" customHeight="1">
      <c r="A25" s="41" t="s">
        <v>6554</v>
      </c>
      <c r="B25" s="59" t="s">
        <v>6555</v>
      </c>
      <c r="C25" s="7">
        <v>21</v>
      </c>
      <c r="D25" s="100">
        <v>40934</v>
      </c>
      <c r="E25" s="59" t="s">
        <v>2523</v>
      </c>
      <c r="F25" s="41" t="s">
        <v>519</v>
      </c>
      <c r="G25" s="41" t="s">
        <v>2319</v>
      </c>
      <c r="H25" s="66">
        <v>89152.49</v>
      </c>
      <c r="I25" s="66"/>
      <c r="J25" s="37" t="s">
        <v>2628</v>
      </c>
      <c r="K25" s="38" t="s">
        <v>6556</v>
      </c>
      <c r="L25" s="149">
        <v>63200</v>
      </c>
      <c r="M25" s="146"/>
    </row>
    <row r="26" spans="1:13" ht="49.5" customHeight="1">
      <c r="A26" s="41" t="s">
        <v>6557</v>
      </c>
      <c r="B26" s="59" t="s">
        <v>6558</v>
      </c>
      <c r="C26" s="7">
        <v>22</v>
      </c>
      <c r="D26" s="100">
        <v>40934</v>
      </c>
      <c r="E26" s="59" t="s">
        <v>4052</v>
      </c>
      <c r="F26" s="41" t="s">
        <v>2326</v>
      </c>
      <c r="G26" s="41" t="s">
        <v>3999</v>
      </c>
      <c r="H26" s="66">
        <v>122315.44</v>
      </c>
      <c r="I26" s="66"/>
      <c r="J26" s="37" t="s">
        <v>2812</v>
      </c>
      <c r="K26" s="38" t="s">
        <v>6496</v>
      </c>
      <c r="L26" s="149">
        <v>46970</v>
      </c>
      <c r="M26" s="146"/>
    </row>
    <row r="27" spans="1:13" ht="49.5" customHeight="1">
      <c r="A27" s="41" t="s">
        <v>6559</v>
      </c>
      <c r="B27" s="59" t="s">
        <v>6560</v>
      </c>
      <c r="C27" s="7">
        <v>23</v>
      </c>
      <c r="D27" s="100">
        <v>40948</v>
      </c>
      <c r="E27" s="59" t="s">
        <v>1218</v>
      </c>
      <c r="F27" s="41" t="s">
        <v>6561</v>
      </c>
      <c r="G27" s="41" t="s">
        <v>74</v>
      </c>
      <c r="H27" s="66">
        <v>218675.27</v>
      </c>
      <c r="I27" s="66"/>
      <c r="J27" s="37" t="s">
        <v>6544</v>
      </c>
      <c r="K27" s="38" t="s">
        <v>2806</v>
      </c>
      <c r="L27" s="149" t="s">
        <v>2730</v>
      </c>
      <c r="M27" s="146"/>
    </row>
    <row r="28" spans="1:13" ht="49.5" customHeight="1">
      <c r="A28" s="41" t="s">
        <v>6562</v>
      </c>
      <c r="B28" s="59" t="s">
        <v>6563</v>
      </c>
      <c r="C28" s="7">
        <v>24</v>
      </c>
      <c r="D28" s="100">
        <v>40948</v>
      </c>
      <c r="E28" s="59" t="s">
        <v>2475</v>
      </c>
      <c r="F28" s="41" t="s">
        <v>5642</v>
      </c>
      <c r="G28" s="41" t="s">
        <v>4423</v>
      </c>
      <c r="H28" s="66">
        <v>56493.15</v>
      </c>
      <c r="I28" s="66"/>
      <c r="J28" s="37" t="s">
        <v>3427</v>
      </c>
      <c r="K28" s="38" t="s">
        <v>6496</v>
      </c>
      <c r="L28" s="149">
        <v>57163.57</v>
      </c>
      <c r="M28" s="146"/>
    </row>
    <row r="29" spans="1:13" ht="49.5" customHeight="1">
      <c r="A29" s="41" t="s">
        <v>6564</v>
      </c>
      <c r="B29" s="59" t="s">
        <v>6565</v>
      </c>
      <c r="C29" s="7">
        <v>25</v>
      </c>
      <c r="D29" s="100">
        <v>40948</v>
      </c>
      <c r="E29" s="59" t="s">
        <v>217</v>
      </c>
      <c r="F29" s="41" t="s">
        <v>398</v>
      </c>
      <c r="G29" s="41" t="s">
        <v>1806</v>
      </c>
      <c r="H29" s="66">
        <v>131684.65</v>
      </c>
      <c r="I29" s="66"/>
      <c r="J29" s="37" t="s">
        <v>3889</v>
      </c>
      <c r="K29" s="38" t="s">
        <v>2806</v>
      </c>
      <c r="L29" s="149">
        <v>76599.9</v>
      </c>
      <c r="M29" s="146"/>
    </row>
    <row r="30" spans="1:13" ht="49.5" customHeight="1">
      <c r="A30" s="41" t="s">
        <v>6566</v>
      </c>
      <c r="B30" s="59" t="s">
        <v>6567</v>
      </c>
      <c r="C30" s="7">
        <v>26</v>
      </c>
      <c r="D30" s="100">
        <v>40948</v>
      </c>
      <c r="E30" s="59" t="s">
        <v>2474</v>
      </c>
      <c r="F30" s="41" t="s">
        <v>6568</v>
      </c>
      <c r="G30" s="41" t="s">
        <v>2319</v>
      </c>
      <c r="H30" s="66">
        <v>77137.24</v>
      </c>
      <c r="I30" s="66"/>
      <c r="J30" s="37" t="s">
        <v>5803</v>
      </c>
      <c r="K30" s="38" t="s">
        <v>6496</v>
      </c>
      <c r="L30" s="149">
        <v>26940</v>
      </c>
      <c r="M30" s="146"/>
    </row>
    <row r="31" spans="1:13" ht="49.5" customHeight="1">
      <c r="A31" s="41" t="s">
        <v>6569</v>
      </c>
      <c r="B31" s="59" t="s">
        <v>6570</v>
      </c>
      <c r="C31" s="7">
        <v>27</v>
      </c>
      <c r="D31" s="100">
        <v>40955</v>
      </c>
      <c r="E31" s="59" t="s">
        <v>2474</v>
      </c>
      <c r="F31" s="41" t="s">
        <v>6571</v>
      </c>
      <c r="G31" s="41" t="s">
        <v>2319</v>
      </c>
      <c r="H31" s="66">
        <v>93310.18</v>
      </c>
      <c r="I31" s="66"/>
      <c r="J31" s="37" t="s">
        <v>6277</v>
      </c>
      <c r="K31" s="38" t="s">
        <v>6496</v>
      </c>
      <c r="L31" s="149">
        <v>27200</v>
      </c>
      <c r="M31" s="146"/>
    </row>
    <row r="32" spans="1:13" ht="49.5" customHeight="1">
      <c r="A32" s="41" t="s">
        <v>6443</v>
      </c>
      <c r="B32" s="59" t="s">
        <v>6444</v>
      </c>
      <c r="C32" s="7">
        <v>28</v>
      </c>
      <c r="D32" s="100">
        <v>40955</v>
      </c>
      <c r="E32" s="59" t="s">
        <v>2474</v>
      </c>
      <c r="F32" s="41" t="s">
        <v>6572</v>
      </c>
      <c r="G32" s="41" t="s">
        <v>2319</v>
      </c>
      <c r="H32" s="66">
        <v>231085.95</v>
      </c>
      <c r="I32" s="66"/>
      <c r="J32" s="37" t="s">
        <v>3889</v>
      </c>
      <c r="K32" s="38" t="s">
        <v>6573</v>
      </c>
      <c r="L32" s="149">
        <v>151515.58</v>
      </c>
      <c r="M32" s="146"/>
    </row>
    <row r="33" spans="1:13" ht="49.5" customHeight="1">
      <c r="A33" s="41" t="s">
        <v>6574</v>
      </c>
      <c r="B33" s="59" t="s">
        <v>6575</v>
      </c>
      <c r="C33" s="7">
        <v>29</v>
      </c>
      <c r="D33" s="100">
        <v>40955</v>
      </c>
      <c r="E33" s="59" t="s">
        <v>5976</v>
      </c>
      <c r="F33" s="41" t="s">
        <v>6576</v>
      </c>
      <c r="G33" s="41" t="s">
        <v>4423</v>
      </c>
      <c r="H33" s="66">
        <v>103137.5</v>
      </c>
      <c r="I33" s="66"/>
      <c r="J33" s="37" t="s">
        <v>1682</v>
      </c>
      <c r="K33" s="38" t="s">
        <v>6573</v>
      </c>
      <c r="L33" s="149">
        <v>114059.33</v>
      </c>
      <c r="M33" s="146"/>
    </row>
    <row r="34" spans="1:13" ht="49.5" customHeight="1">
      <c r="A34" s="41" t="s">
        <v>6577</v>
      </c>
      <c r="B34" s="59" t="s">
        <v>6578</v>
      </c>
      <c r="C34" s="7">
        <v>30</v>
      </c>
      <c r="D34" s="100">
        <v>40955</v>
      </c>
      <c r="E34" s="59" t="s">
        <v>2474</v>
      </c>
      <c r="F34" s="41" t="s">
        <v>6579</v>
      </c>
      <c r="G34" s="41" t="s">
        <v>2319</v>
      </c>
      <c r="H34" s="66">
        <v>112548.21</v>
      </c>
      <c r="I34" s="66"/>
      <c r="J34" s="37" t="s">
        <v>6277</v>
      </c>
      <c r="K34" s="38" t="s">
        <v>6496</v>
      </c>
      <c r="L34" s="149">
        <v>48000</v>
      </c>
      <c r="M34" s="146"/>
    </row>
    <row r="35" spans="1:13" ht="49.5" customHeight="1">
      <c r="A35" s="41" t="s">
        <v>6580</v>
      </c>
      <c r="B35" s="59" t="s">
        <v>6581</v>
      </c>
      <c r="C35" s="7">
        <v>31</v>
      </c>
      <c r="D35" s="100">
        <v>40962</v>
      </c>
      <c r="E35" s="59" t="s">
        <v>1218</v>
      </c>
      <c r="F35" s="41" t="s">
        <v>6582</v>
      </c>
      <c r="G35" s="41" t="s">
        <v>1806</v>
      </c>
      <c r="H35" s="66">
        <v>122343.09</v>
      </c>
      <c r="I35" s="66"/>
      <c r="J35" s="37" t="s">
        <v>2812</v>
      </c>
      <c r="K35" s="38" t="s">
        <v>6496</v>
      </c>
      <c r="L35" s="149">
        <v>131091.86</v>
      </c>
      <c r="M35" s="146"/>
    </row>
    <row r="36" spans="1:13" ht="49.5" customHeight="1">
      <c r="A36" s="41" t="s">
        <v>6451</v>
      </c>
      <c r="B36" s="59" t="s">
        <v>6452</v>
      </c>
      <c r="C36" s="7">
        <v>32</v>
      </c>
      <c r="D36" s="100">
        <v>40955</v>
      </c>
      <c r="E36" s="59" t="s">
        <v>2515</v>
      </c>
      <c r="F36" s="41" t="s">
        <v>4165</v>
      </c>
      <c r="G36" s="41" t="s">
        <v>5552</v>
      </c>
      <c r="H36" s="66">
        <v>112725.99</v>
      </c>
      <c r="I36" s="66"/>
      <c r="J36" s="37" t="s">
        <v>3877</v>
      </c>
      <c r="K36" s="38" t="s">
        <v>6491</v>
      </c>
      <c r="L36" s="149">
        <v>58500</v>
      </c>
      <c r="M36" s="146"/>
    </row>
    <row r="37" spans="1:13" ht="49.5" customHeight="1">
      <c r="A37" s="41" t="s">
        <v>6583</v>
      </c>
      <c r="B37" s="59" t="s">
        <v>6584</v>
      </c>
      <c r="C37" s="7">
        <v>33</v>
      </c>
      <c r="D37" s="100">
        <v>40955</v>
      </c>
      <c r="E37" s="59" t="s">
        <v>1218</v>
      </c>
      <c r="F37" s="41" t="s">
        <v>6585</v>
      </c>
      <c r="G37" s="41" t="s">
        <v>1806</v>
      </c>
      <c r="H37" s="66">
        <v>189840.71</v>
      </c>
      <c r="I37" s="66"/>
      <c r="J37" s="37" t="s">
        <v>3795</v>
      </c>
      <c r="K37" s="38" t="s">
        <v>6586</v>
      </c>
      <c r="L37" s="149" t="s">
        <v>2730</v>
      </c>
      <c r="M37" s="146"/>
    </row>
    <row r="38" spans="1:13" ht="49.5" customHeight="1">
      <c r="A38" s="41" t="s">
        <v>6587</v>
      </c>
      <c r="B38" s="59" t="s">
        <v>6588</v>
      </c>
      <c r="C38" s="7">
        <v>34</v>
      </c>
      <c r="D38" s="100">
        <v>40962</v>
      </c>
      <c r="E38" s="59" t="s">
        <v>2475</v>
      </c>
      <c r="F38" s="41" t="s">
        <v>226</v>
      </c>
      <c r="G38" s="41" t="s">
        <v>3084</v>
      </c>
      <c r="H38" s="66">
        <v>89873.59</v>
      </c>
      <c r="I38" s="66"/>
      <c r="J38" s="37" t="s">
        <v>2812</v>
      </c>
      <c r="K38" s="38" t="s">
        <v>6496</v>
      </c>
      <c r="L38" s="149">
        <v>60210</v>
      </c>
      <c r="M38" s="146"/>
    </row>
    <row r="39" spans="1:13" ht="49.5" customHeight="1">
      <c r="A39" s="41" t="s">
        <v>6589</v>
      </c>
      <c r="B39" s="59" t="s">
        <v>6590</v>
      </c>
      <c r="C39" s="7">
        <v>35</v>
      </c>
      <c r="D39" s="100">
        <v>40962</v>
      </c>
      <c r="E39" s="59" t="s">
        <v>5976</v>
      </c>
      <c r="F39" s="41" t="s">
        <v>6591</v>
      </c>
      <c r="G39" s="41" t="s">
        <v>4423</v>
      </c>
      <c r="H39" s="66">
        <v>81724.14</v>
      </c>
      <c r="I39" s="66"/>
      <c r="J39" s="37" t="s">
        <v>3877</v>
      </c>
      <c r="K39" s="38" t="s">
        <v>6508</v>
      </c>
      <c r="L39" s="149" t="s">
        <v>2730</v>
      </c>
      <c r="M39" s="146"/>
    </row>
    <row r="40" spans="1:13" ht="49.5" customHeight="1">
      <c r="A40" s="41" t="s">
        <v>6483</v>
      </c>
      <c r="B40" s="59" t="s">
        <v>6484</v>
      </c>
      <c r="C40" s="7">
        <v>36</v>
      </c>
      <c r="D40" s="100">
        <v>40962</v>
      </c>
      <c r="E40" s="59" t="s">
        <v>5976</v>
      </c>
      <c r="F40" s="41" t="s">
        <v>6485</v>
      </c>
      <c r="G40" s="41" t="s">
        <v>4423</v>
      </c>
      <c r="H40" s="66">
        <v>67554.58</v>
      </c>
      <c r="I40" s="66"/>
      <c r="J40" s="37" t="s">
        <v>6538</v>
      </c>
      <c r="K40" s="38" t="s">
        <v>6539</v>
      </c>
      <c r="L40" s="149">
        <v>68964.16</v>
      </c>
      <c r="M40" s="146"/>
    </row>
    <row r="41" spans="1:13" ht="49.5" customHeight="1">
      <c r="A41" s="41" t="s">
        <v>6592</v>
      </c>
      <c r="B41" s="59" t="s">
        <v>6593</v>
      </c>
      <c r="C41" s="7">
        <v>37</v>
      </c>
      <c r="D41" s="100">
        <v>40962</v>
      </c>
      <c r="E41" s="59" t="s">
        <v>5976</v>
      </c>
      <c r="F41" s="41" t="s">
        <v>6594</v>
      </c>
      <c r="G41" s="41" t="s">
        <v>4423</v>
      </c>
      <c r="H41" s="66">
        <v>61833.58</v>
      </c>
      <c r="I41" s="66"/>
      <c r="J41" s="37" t="s">
        <v>6538</v>
      </c>
      <c r="K41" s="38" t="s">
        <v>6539</v>
      </c>
      <c r="L41" s="149">
        <v>63135.84</v>
      </c>
      <c r="M41" s="146"/>
    </row>
    <row r="42" spans="1:13" ht="49.5" customHeight="1">
      <c r="A42" s="41" t="s">
        <v>6595</v>
      </c>
      <c r="B42" s="59" t="s">
        <v>6596</v>
      </c>
      <c r="C42" s="7">
        <v>38</v>
      </c>
      <c r="D42" s="100">
        <v>40962</v>
      </c>
      <c r="E42" s="59" t="s">
        <v>2523</v>
      </c>
      <c r="F42" s="41" t="s">
        <v>3881</v>
      </c>
      <c r="G42" s="41" t="s">
        <v>2319</v>
      </c>
      <c r="H42" s="66">
        <v>135868.51</v>
      </c>
      <c r="I42" s="66"/>
      <c r="J42" s="37" t="s">
        <v>2628</v>
      </c>
      <c r="K42" s="38" t="s">
        <v>6556</v>
      </c>
      <c r="L42" s="149">
        <v>141293.17</v>
      </c>
      <c r="M42" s="146"/>
    </row>
    <row r="43" spans="1:13" ht="49.5" customHeight="1">
      <c r="A43" s="41" t="s">
        <v>6597</v>
      </c>
      <c r="B43" s="59" t="s">
        <v>5008</v>
      </c>
      <c r="C43" s="7">
        <v>39</v>
      </c>
      <c r="D43" s="100">
        <v>40962</v>
      </c>
      <c r="E43" s="59" t="s">
        <v>4052</v>
      </c>
      <c r="F43" s="41" t="s">
        <v>6598</v>
      </c>
      <c r="G43" s="41" t="s">
        <v>3999</v>
      </c>
      <c r="H43" s="66">
        <v>135815.72</v>
      </c>
      <c r="I43" s="66"/>
      <c r="J43" s="37" t="s">
        <v>6273</v>
      </c>
      <c r="K43" s="38" t="s">
        <v>6496</v>
      </c>
      <c r="L43" s="149">
        <v>63000</v>
      </c>
      <c r="M43" s="146"/>
    </row>
    <row r="44" spans="1:13" ht="49.5" customHeight="1">
      <c r="A44" s="41" t="s">
        <v>6599</v>
      </c>
      <c r="B44" s="59" t="s">
        <v>6600</v>
      </c>
      <c r="C44" s="7">
        <v>40</v>
      </c>
      <c r="D44" s="100">
        <v>40969</v>
      </c>
      <c r="E44" s="59" t="s">
        <v>5976</v>
      </c>
      <c r="F44" s="41" t="s">
        <v>6601</v>
      </c>
      <c r="G44" s="41" t="s">
        <v>4423</v>
      </c>
      <c r="H44" s="66">
        <v>108569.19</v>
      </c>
      <c r="I44" s="66"/>
      <c r="J44" s="37" t="s">
        <v>6602</v>
      </c>
      <c r="K44" s="38" t="s">
        <v>6496</v>
      </c>
      <c r="L44" s="149">
        <v>14450</v>
      </c>
      <c r="M44" s="146"/>
    </row>
    <row r="45" spans="1:13" ht="49.5" customHeight="1">
      <c r="A45" s="41" t="s">
        <v>6603</v>
      </c>
      <c r="B45" s="59" t="s">
        <v>6604</v>
      </c>
      <c r="C45" s="7">
        <v>41</v>
      </c>
      <c r="D45" s="100">
        <v>40969</v>
      </c>
      <c r="E45" s="59" t="s">
        <v>2523</v>
      </c>
      <c r="F45" s="41" t="s">
        <v>6605</v>
      </c>
      <c r="G45" s="41" t="s">
        <v>5880</v>
      </c>
      <c r="H45" s="66">
        <v>120713.49</v>
      </c>
      <c r="I45" s="66"/>
      <c r="J45" s="37" t="s">
        <v>6277</v>
      </c>
      <c r="K45" s="38" t="s">
        <v>6496</v>
      </c>
      <c r="L45" s="149" t="s">
        <v>2730</v>
      </c>
      <c r="M45" s="146"/>
    </row>
    <row r="46" spans="1:13" ht="49.5" customHeight="1">
      <c r="A46" s="41" t="s">
        <v>6606</v>
      </c>
      <c r="B46" s="59" t="s">
        <v>6607</v>
      </c>
      <c r="C46" s="7">
        <v>42</v>
      </c>
      <c r="D46" s="100">
        <v>40983</v>
      </c>
      <c r="E46" s="59" t="s">
        <v>5976</v>
      </c>
      <c r="F46" s="41" t="s">
        <v>6608</v>
      </c>
      <c r="G46" s="41" t="s">
        <v>4423</v>
      </c>
      <c r="H46" s="66">
        <v>79420.04</v>
      </c>
      <c r="I46" s="66"/>
      <c r="J46" s="37" t="s">
        <v>1682</v>
      </c>
      <c r="K46" s="38" t="s">
        <v>2806</v>
      </c>
      <c r="L46" s="149">
        <v>85936.65</v>
      </c>
      <c r="M46" s="146"/>
    </row>
    <row r="47" spans="1:13" ht="49.5" customHeight="1">
      <c r="A47" s="41" t="s">
        <v>6609</v>
      </c>
      <c r="B47" s="59" t="s">
        <v>6610</v>
      </c>
      <c r="C47" s="7">
        <v>43</v>
      </c>
      <c r="D47" s="100">
        <v>40969</v>
      </c>
      <c r="E47" s="59" t="s">
        <v>2474</v>
      </c>
      <c r="F47" s="41" t="s">
        <v>6611</v>
      </c>
      <c r="G47" s="41" t="s">
        <v>2319</v>
      </c>
      <c r="H47" s="66">
        <v>128895.25</v>
      </c>
      <c r="I47" s="66"/>
      <c r="J47" s="37" t="s">
        <v>4013</v>
      </c>
      <c r="K47" s="38" t="s">
        <v>6491</v>
      </c>
      <c r="L47" s="149">
        <v>133337.74</v>
      </c>
      <c r="M47" s="146"/>
    </row>
    <row r="48" spans="1:13" ht="49.5" customHeight="1">
      <c r="A48" s="41" t="s">
        <v>6463</v>
      </c>
      <c r="B48" s="59" t="s">
        <v>6612</v>
      </c>
      <c r="C48" s="7">
        <v>44</v>
      </c>
      <c r="D48" s="100">
        <v>40969</v>
      </c>
      <c r="E48" s="59" t="s">
        <v>1218</v>
      </c>
      <c r="F48" s="41" t="s">
        <v>6465</v>
      </c>
      <c r="G48" s="41" t="s">
        <v>1215</v>
      </c>
      <c r="H48" s="66">
        <v>61928.74</v>
      </c>
      <c r="I48" s="66"/>
      <c r="J48" s="37" t="s">
        <v>4013</v>
      </c>
      <c r="K48" s="38" t="s">
        <v>6491</v>
      </c>
      <c r="L48" s="149" t="s">
        <v>2730</v>
      </c>
      <c r="M48" s="146"/>
    </row>
    <row r="49" spans="1:13" ht="49.5" customHeight="1">
      <c r="A49" s="41" t="s">
        <v>6613</v>
      </c>
      <c r="B49" s="59" t="s">
        <v>6614</v>
      </c>
      <c r="C49" s="7">
        <v>45</v>
      </c>
      <c r="D49" s="100">
        <v>40969</v>
      </c>
      <c r="E49" s="59" t="s">
        <v>5976</v>
      </c>
      <c r="F49" s="41" t="s">
        <v>6615</v>
      </c>
      <c r="G49" s="41" t="s">
        <v>4423</v>
      </c>
      <c r="H49" s="66">
        <v>163751.14</v>
      </c>
      <c r="I49" s="66"/>
      <c r="J49" s="37" t="s">
        <v>174</v>
      </c>
      <c r="K49" s="38" t="s">
        <v>6491</v>
      </c>
      <c r="L49" s="149">
        <v>92185.73</v>
      </c>
      <c r="M49" s="146"/>
    </row>
    <row r="50" spans="1:13" ht="49.5" customHeight="1">
      <c r="A50" s="41" t="s">
        <v>6616</v>
      </c>
      <c r="B50" s="59" t="s">
        <v>6617</v>
      </c>
      <c r="C50" s="7">
        <v>46</v>
      </c>
      <c r="D50" s="100">
        <v>40969</v>
      </c>
      <c r="E50" s="59" t="s">
        <v>4052</v>
      </c>
      <c r="F50" s="41" t="s">
        <v>6618</v>
      </c>
      <c r="G50" s="41" t="s">
        <v>3999</v>
      </c>
      <c r="H50" s="66">
        <v>207896.03</v>
      </c>
      <c r="I50" s="66"/>
      <c r="J50" s="37" t="s">
        <v>4028</v>
      </c>
      <c r="K50" s="38" t="s">
        <v>6508</v>
      </c>
      <c r="L50" s="149">
        <v>219272.34</v>
      </c>
      <c r="M50" s="146"/>
    </row>
    <row r="51" spans="1:13" ht="49.5" customHeight="1">
      <c r="A51" s="41" t="s">
        <v>6619</v>
      </c>
      <c r="B51" s="59" t="s">
        <v>6620</v>
      </c>
      <c r="C51" s="7">
        <v>47</v>
      </c>
      <c r="D51" s="100">
        <v>40969</v>
      </c>
      <c r="E51" s="59" t="s">
        <v>1218</v>
      </c>
      <c r="F51" s="41" t="s">
        <v>6621</v>
      </c>
      <c r="G51" s="41" t="s">
        <v>1806</v>
      </c>
      <c r="H51" s="66">
        <v>35298.12</v>
      </c>
      <c r="I51" s="66"/>
      <c r="J51" s="37" t="s">
        <v>6622</v>
      </c>
      <c r="K51" s="38" t="s">
        <v>6556</v>
      </c>
      <c r="L51" s="149">
        <v>39845.51</v>
      </c>
      <c r="M51" s="146"/>
    </row>
    <row r="52" spans="1:13" ht="49.5" customHeight="1">
      <c r="A52" s="41" t="s">
        <v>6623</v>
      </c>
      <c r="B52" s="59" t="s">
        <v>6624</v>
      </c>
      <c r="C52" s="7">
        <v>48</v>
      </c>
      <c r="D52" s="100">
        <v>40969</v>
      </c>
      <c r="E52" s="59" t="s">
        <v>6135</v>
      </c>
      <c r="F52" s="41" t="s">
        <v>6625</v>
      </c>
      <c r="G52" s="41" t="s">
        <v>1885</v>
      </c>
      <c r="H52" s="66">
        <v>88116.01</v>
      </c>
      <c r="I52" s="66"/>
      <c r="J52" s="37" t="s">
        <v>6626</v>
      </c>
      <c r="K52" s="38" t="s">
        <v>6508</v>
      </c>
      <c r="L52" s="149">
        <v>90346.62</v>
      </c>
      <c r="M52" s="146"/>
    </row>
    <row r="53" spans="1:13" ht="49.5" customHeight="1">
      <c r="A53" s="41" t="s">
        <v>6627</v>
      </c>
      <c r="B53" s="59" t="s">
        <v>6628</v>
      </c>
      <c r="C53" s="7">
        <v>49</v>
      </c>
      <c r="D53" s="100">
        <v>40983</v>
      </c>
      <c r="E53" s="59" t="s">
        <v>2523</v>
      </c>
      <c r="F53" s="41" t="s">
        <v>6629</v>
      </c>
      <c r="G53" s="41" t="s">
        <v>5880</v>
      </c>
      <c r="H53" s="66">
        <v>96183.55</v>
      </c>
      <c r="I53" s="66"/>
      <c r="J53" s="37" t="s">
        <v>2812</v>
      </c>
      <c r="K53" s="38" t="s">
        <v>6496</v>
      </c>
      <c r="L53" s="149">
        <v>106523</v>
      </c>
      <c r="M53" s="146"/>
    </row>
    <row r="54" spans="1:13" ht="49.5" customHeight="1">
      <c r="A54" s="41" t="s">
        <v>6630</v>
      </c>
      <c r="B54" s="59" t="s">
        <v>6631</v>
      </c>
      <c r="C54" s="7">
        <v>50</v>
      </c>
      <c r="D54" s="100">
        <v>40983</v>
      </c>
      <c r="E54" s="59" t="s">
        <v>2523</v>
      </c>
      <c r="F54" s="41" t="s">
        <v>6632</v>
      </c>
      <c r="G54" s="41" t="s">
        <v>2319</v>
      </c>
      <c r="H54" s="66">
        <v>129067.95</v>
      </c>
      <c r="I54" s="66"/>
      <c r="J54" s="37" t="s">
        <v>2628</v>
      </c>
      <c r="K54" s="38" t="s">
        <v>6556</v>
      </c>
      <c r="M54" s="146">
        <v>56001</v>
      </c>
    </row>
    <row r="55" spans="1:13" ht="49.5" customHeight="1">
      <c r="A55" s="41" t="s">
        <v>6633</v>
      </c>
      <c r="B55" s="59" t="s">
        <v>6634</v>
      </c>
      <c r="C55" s="7">
        <v>51</v>
      </c>
      <c r="D55" s="100">
        <v>40983</v>
      </c>
      <c r="E55" s="59" t="s">
        <v>5976</v>
      </c>
      <c r="F55" s="41" t="s">
        <v>6635</v>
      </c>
      <c r="G55" s="41" t="s">
        <v>4423</v>
      </c>
      <c r="H55" s="66">
        <v>66207.15</v>
      </c>
      <c r="I55" s="66"/>
      <c r="J55" s="37" t="s">
        <v>3877</v>
      </c>
      <c r="K55" s="38" t="s">
        <v>6518</v>
      </c>
      <c r="L55" s="149">
        <v>26250</v>
      </c>
      <c r="M55" s="146"/>
    </row>
    <row r="56" spans="1:13" ht="49.5" customHeight="1">
      <c r="A56" s="41" t="s">
        <v>6636</v>
      </c>
      <c r="B56" s="59" t="s">
        <v>6637</v>
      </c>
      <c r="C56" s="7">
        <v>52</v>
      </c>
      <c r="D56" s="100">
        <v>40983</v>
      </c>
      <c r="E56" s="59" t="s">
        <v>1808</v>
      </c>
      <c r="F56" s="41" t="s">
        <v>6638</v>
      </c>
      <c r="G56" s="41" t="s">
        <v>3001</v>
      </c>
      <c r="H56" s="66">
        <v>79752.28</v>
      </c>
      <c r="I56" s="66"/>
      <c r="J56" s="37" t="s">
        <v>3795</v>
      </c>
      <c r="K56" s="38" t="s">
        <v>6586</v>
      </c>
      <c r="L56" s="149">
        <v>44065</v>
      </c>
      <c r="M56" s="146"/>
    </row>
    <row r="57" spans="1:13" ht="49.5" customHeight="1">
      <c r="A57" s="41" t="s">
        <v>6639</v>
      </c>
      <c r="B57" s="59" t="s">
        <v>6640</v>
      </c>
      <c r="C57" s="7">
        <v>53</v>
      </c>
      <c r="D57" s="100">
        <v>40983</v>
      </c>
      <c r="E57" s="59" t="s">
        <v>3436</v>
      </c>
      <c r="F57" s="41" t="s">
        <v>6641</v>
      </c>
      <c r="G57" s="41" t="s">
        <v>1806</v>
      </c>
      <c r="H57" s="66">
        <v>232305.53</v>
      </c>
      <c r="I57" s="66"/>
      <c r="J57" s="37" t="s">
        <v>6642</v>
      </c>
      <c r="K57" s="38" t="s">
        <v>6586</v>
      </c>
      <c r="L57" s="149" t="s">
        <v>2730</v>
      </c>
      <c r="M57" s="146"/>
    </row>
    <row r="58" spans="1:13" ht="49.5" customHeight="1">
      <c r="A58" s="41" t="s">
        <v>6643</v>
      </c>
      <c r="B58" s="59" t="s">
        <v>6311</v>
      </c>
      <c r="C58" s="7">
        <v>54</v>
      </c>
      <c r="D58" s="100">
        <v>40983</v>
      </c>
      <c r="E58" s="59" t="s">
        <v>2474</v>
      </c>
      <c r="F58" s="41" t="s">
        <v>6644</v>
      </c>
      <c r="G58" s="41" t="s">
        <v>2319</v>
      </c>
      <c r="H58" s="66">
        <v>134756.25</v>
      </c>
      <c r="I58" s="66"/>
      <c r="J58" s="37" t="s">
        <v>1502</v>
      </c>
      <c r="K58" s="38" t="s">
        <v>6496</v>
      </c>
      <c r="L58" s="149" t="s">
        <v>2730</v>
      </c>
      <c r="M58" s="146"/>
    </row>
    <row r="59" spans="1:13" ht="49.5" customHeight="1">
      <c r="A59" s="41" t="s">
        <v>6645</v>
      </c>
      <c r="B59" s="59" t="s">
        <v>6646</v>
      </c>
      <c r="C59" s="7">
        <v>55</v>
      </c>
      <c r="D59" s="100">
        <v>40983</v>
      </c>
      <c r="E59" s="59" t="s">
        <v>3436</v>
      </c>
      <c r="F59" s="41" t="s">
        <v>6647</v>
      </c>
      <c r="G59" s="41" t="s">
        <v>1806</v>
      </c>
      <c r="H59" s="66">
        <v>143397.74</v>
      </c>
      <c r="I59" s="66"/>
      <c r="J59" s="37" t="s">
        <v>1502</v>
      </c>
      <c r="K59" s="38" t="s">
        <v>6496</v>
      </c>
      <c r="L59" s="149" t="s">
        <v>2730</v>
      </c>
      <c r="M59" s="146"/>
    </row>
    <row r="60" spans="1:13" ht="49.5" customHeight="1">
      <c r="A60" s="41" t="s">
        <v>6371</v>
      </c>
      <c r="B60" s="59" t="s">
        <v>2643</v>
      </c>
      <c r="C60" s="7">
        <v>56</v>
      </c>
      <c r="D60" s="100">
        <v>40983</v>
      </c>
      <c r="E60" s="59" t="s">
        <v>1218</v>
      </c>
      <c r="F60" s="41" t="s">
        <v>6372</v>
      </c>
      <c r="G60" s="41" t="s">
        <v>1806</v>
      </c>
      <c r="H60" s="66">
        <v>95915.49</v>
      </c>
      <c r="I60" s="66"/>
      <c r="J60" s="37" t="s">
        <v>6648</v>
      </c>
      <c r="K60" s="38" t="s">
        <v>6496</v>
      </c>
      <c r="L60" s="149">
        <v>71076.51</v>
      </c>
      <c r="M60" s="146"/>
    </row>
    <row r="61" spans="1:13" ht="49.5" customHeight="1">
      <c r="A61" s="41" t="s">
        <v>6649</v>
      </c>
      <c r="B61" s="59" t="s">
        <v>6086</v>
      </c>
      <c r="C61" s="7">
        <v>57</v>
      </c>
      <c r="D61" s="100">
        <v>40983</v>
      </c>
      <c r="E61" s="59" t="s">
        <v>2523</v>
      </c>
      <c r="F61" s="41" t="s">
        <v>6650</v>
      </c>
      <c r="G61" s="41" t="s">
        <v>2319</v>
      </c>
      <c r="H61" s="66">
        <v>198321.11</v>
      </c>
      <c r="I61" s="66"/>
      <c r="J61" s="37" t="s">
        <v>4028</v>
      </c>
      <c r="K61" s="38" t="s">
        <v>6496</v>
      </c>
      <c r="L61" s="149">
        <v>206881.65</v>
      </c>
      <c r="M61" s="146"/>
    </row>
    <row r="62" spans="1:13" ht="49.5" customHeight="1">
      <c r="A62" s="41" t="s">
        <v>6651</v>
      </c>
      <c r="B62" s="59" t="s">
        <v>6652</v>
      </c>
      <c r="C62" s="7">
        <v>58</v>
      </c>
      <c r="D62" s="100">
        <v>40990</v>
      </c>
      <c r="E62" s="59" t="s">
        <v>6135</v>
      </c>
      <c r="F62" s="41" t="s">
        <v>6653</v>
      </c>
      <c r="G62" s="41" t="s">
        <v>3084</v>
      </c>
      <c r="H62" s="66">
        <v>124228.06</v>
      </c>
      <c r="I62" s="66"/>
      <c r="J62" s="37" t="s">
        <v>6104</v>
      </c>
      <c r="K62" s="38" t="s">
        <v>6496</v>
      </c>
      <c r="L62" s="149">
        <v>75150</v>
      </c>
      <c r="M62" s="146"/>
    </row>
    <row r="63" spans="1:13" ht="49.5" customHeight="1">
      <c r="A63" s="41" t="s">
        <v>6654</v>
      </c>
      <c r="B63" s="59" t="s">
        <v>6655</v>
      </c>
      <c r="C63" s="7">
        <v>59</v>
      </c>
      <c r="D63" s="100">
        <v>40990</v>
      </c>
      <c r="E63" s="59" t="s">
        <v>5629</v>
      </c>
      <c r="F63" s="41" t="s">
        <v>6656</v>
      </c>
      <c r="G63" s="41" t="s">
        <v>1806</v>
      </c>
      <c r="H63" s="66">
        <v>71216.82</v>
      </c>
      <c r="I63" s="66"/>
      <c r="J63" s="37" t="s">
        <v>4013</v>
      </c>
      <c r="K63" s="38" t="s">
        <v>6496</v>
      </c>
      <c r="L63" s="149">
        <v>12812.5</v>
      </c>
      <c r="M63" s="146"/>
    </row>
    <row r="64" spans="1:13" ht="49.5" customHeight="1">
      <c r="A64" s="41" t="s">
        <v>6657</v>
      </c>
      <c r="B64" s="59" t="s">
        <v>6658</v>
      </c>
      <c r="C64" s="7">
        <v>60</v>
      </c>
      <c r="D64" s="100">
        <v>40990</v>
      </c>
      <c r="E64" s="59" t="s">
        <v>1806</v>
      </c>
      <c r="F64" s="41" t="s">
        <v>6659</v>
      </c>
      <c r="G64" s="41" t="s">
        <v>1806</v>
      </c>
      <c r="H64" s="66">
        <v>87841.58</v>
      </c>
      <c r="I64" s="66"/>
      <c r="J64" s="37" t="s">
        <v>4013</v>
      </c>
      <c r="K64" s="38" t="s">
        <v>6556</v>
      </c>
      <c r="L64" s="149">
        <v>73131.79</v>
      </c>
      <c r="M64" s="146"/>
    </row>
    <row r="65" spans="1:13" ht="49.5" customHeight="1">
      <c r="A65" s="41" t="s">
        <v>6660</v>
      </c>
      <c r="B65" s="59" t="s">
        <v>6661</v>
      </c>
      <c r="C65" s="7">
        <v>61</v>
      </c>
      <c r="D65" s="100">
        <v>40990</v>
      </c>
      <c r="E65" s="59" t="s">
        <v>1218</v>
      </c>
      <c r="F65" s="41" t="s">
        <v>6662</v>
      </c>
      <c r="G65" s="41" t="s">
        <v>1806</v>
      </c>
      <c r="H65" s="66">
        <v>77695.4</v>
      </c>
      <c r="I65" s="66"/>
      <c r="J65" s="37" t="s">
        <v>6663</v>
      </c>
      <c r="K65" s="38" t="s">
        <v>6664</v>
      </c>
      <c r="L65" s="149">
        <v>67500</v>
      </c>
      <c r="M65" s="146"/>
    </row>
    <row r="66" spans="1:13" ht="49.5" customHeight="1">
      <c r="A66" s="41" t="s">
        <v>6665</v>
      </c>
      <c r="B66" s="59" t="s">
        <v>6666</v>
      </c>
      <c r="C66" s="7">
        <v>62</v>
      </c>
      <c r="D66" s="100">
        <v>40990</v>
      </c>
      <c r="E66" s="59" t="s">
        <v>1218</v>
      </c>
      <c r="F66" s="41" t="s">
        <v>6667</v>
      </c>
      <c r="G66" s="41" t="s">
        <v>1806</v>
      </c>
      <c r="H66" s="66">
        <v>203885.63</v>
      </c>
      <c r="I66" s="66"/>
      <c r="J66" s="37" t="s">
        <v>3877</v>
      </c>
      <c r="K66" s="38" t="s">
        <v>6668</v>
      </c>
      <c r="L66" s="149">
        <v>57549.5</v>
      </c>
      <c r="M66" s="146"/>
    </row>
    <row r="67" spans="1:13" ht="49.5" customHeight="1">
      <c r="A67" s="41" t="s">
        <v>6669</v>
      </c>
      <c r="B67" s="59" t="s">
        <v>6670</v>
      </c>
      <c r="C67" s="7">
        <v>63</v>
      </c>
      <c r="D67" s="100">
        <v>40990</v>
      </c>
      <c r="E67" s="59" t="s">
        <v>2474</v>
      </c>
      <c r="F67" s="41" t="s">
        <v>6671</v>
      </c>
      <c r="G67" s="41" t="s">
        <v>2319</v>
      </c>
      <c r="H67" s="66">
        <v>138911.67</v>
      </c>
      <c r="I67" s="66"/>
      <c r="J67" s="37" t="s">
        <v>1682</v>
      </c>
      <c r="K67" s="38" t="s">
        <v>6496</v>
      </c>
      <c r="L67" s="149" t="s">
        <v>2730</v>
      </c>
      <c r="M67" s="146"/>
    </row>
    <row r="68" spans="1:13" ht="49.5" customHeight="1">
      <c r="A68" s="41" t="s">
        <v>6420</v>
      </c>
      <c r="B68" s="59" t="s">
        <v>6421</v>
      </c>
      <c r="C68" s="7">
        <v>64</v>
      </c>
      <c r="D68" s="100">
        <v>40990</v>
      </c>
      <c r="E68" s="59" t="s">
        <v>1806</v>
      </c>
      <c r="F68" s="41" t="s">
        <v>6672</v>
      </c>
      <c r="G68" s="41" t="s">
        <v>1806</v>
      </c>
      <c r="H68" s="66">
        <v>59284.08</v>
      </c>
      <c r="I68" s="66"/>
      <c r="J68" s="37" t="s">
        <v>2812</v>
      </c>
      <c r="K68" s="38" t="s">
        <v>6556</v>
      </c>
      <c r="L68" s="149">
        <v>62670.74</v>
      </c>
      <c r="M68" s="146"/>
    </row>
    <row r="69" spans="1:13" ht="49.5" customHeight="1">
      <c r="A69" s="41" t="s">
        <v>6673</v>
      </c>
      <c r="B69" s="59" t="s">
        <v>6674</v>
      </c>
      <c r="C69" s="7">
        <v>65</v>
      </c>
      <c r="D69" s="100">
        <v>40990</v>
      </c>
      <c r="E69" s="59" t="s">
        <v>1218</v>
      </c>
      <c r="F69" s="41" t="s">
        <v>6675</v>
      </c>
      <c r="G69" s="41" t="s">
        <v>1806</v>
      </c>
      <c r="H69" s="66">
        <v>39032.48</v>
      </c>
      <c r="I69" s="66"/>
      <c r="J69" s="37" t="s">
        <v>2628</v>
      </c>
      <c r="K69" s="38" t="s">
        <v>6556</v>
      </c>
      <c r="L69" s="149">
        <v>12800</v>
      </c>
      <c r="M69" s="146"/>
    </row>
    <row r="70" spans="1:13" ht="49.5" customHeight="1">
      <c r="A70" s="41" t="s">
        <v>6676</v>
      </c>
      <c r="B70" s="59" t="s">
        <v>6677</v>
      </c>
      <c r="C70" s="7">
        <v>66</v>
      </c>
      <c r="D70" s="100">
        <v>40997</v>
      </c>
      <c r="E70" s="59" t="s">
        <v>5976</v>
      </c>
      <c r="F70" s="41" t="s">
        <v>6678</v>
      </c>
      <c r="G70" s="41" t="s">
        <v>4423</v>
      </c>
      <c r="H70" s="66">
        <v>97441.11</v>
      </c>
      <c r="I70" s="66"/>
      <c r="J70" s="37" t="s">
        <v>4013</v>
      </c>
      <c r="K70" s="38" t="s">
        <v>6496</v>
      </c>
      <c r="L70" s="149">
        <v>94000</v>
      </c>
      <c r="M70" s="146"/>
    </row>
    <row r="71" spans="1:13" ht="49.5" customHeight="1">
      <c r="A71" s="41" t="s">
        <v>6519</v>
      </c>
      <c r="B71" s="59" t="s">
        <v>6520</v>
      </c>
      <c r="C71" s="7">
        <v>67</v>
      </c>
      <c r="D71" s="100">
        <v>40997</v>
      </c>
      <c r="E71" s="59" t="s">
        <v>4052</v>
      </c>
      <c r="F71" s="41" t="s">
        <v>6521</v>
      </c>
      <c r="G71" s="41" t="s">
        <v>3999</v>
      </c>
      <c r="H71" s="66">
        <v>213987.36</v>
      </c>
      <c r="I71" s="66"/>
      <c r="J71" s="37" t="s">
        <v>2812</v>
      </c>
      <c r="K71" s="38" t="s">
        <v>6496</v>
      </c>
      <c r="L71" s="149" t="s">
        <v>2730</v>
      </c>
      <c r="M71" s="146"/>
    </row>
    <row r="72" spans="1:13" ht="49.5" customHeight="1">
      <c r="A72" s="41" t="s">
        <v>6679</v>
      </c>
      <c r="B72" s="59" t="s">
        <v>6680</v>
      </c>
      <c r="C72" s="7">
        <v>68</v>
      </c>
      <c r="D72" s="100">
        <v>40997</v>
      </c>
      <c r="E72" s="59" t="s">
        <v>4052</v>
      </c>
      <c r="F72" s="41" t="s">
        <v>6681</v>
      </c>
      <c r="G72" s="41" t="s">
        <v>3999</v>
      </c>
      <c r="H72" s="66">
        <v>125787.4</v>
      </c>
      <c r="I72" s="66"/>
      <c r="J72" s="37" t="s">
        <v>4013</v>
      </c>
      <c r="K72" s="38" t="s">
        <v>6508</v>
      </c>
      <c r="L72" s="149" t="s">
        <v>2730</v>
      </c>
      <c r="M72" s="146"/>
    </row>
    <row r="73" spans="1:13" ht="49.5" customHeight="1">
      <c r="A73" s="41" t="s">
        <v>6682</v>
      </c>
      <c r="B73" s="59" t="s">
        <v>6683</v>
      </c>
      <c r="C73" s="7">
        <v>69</v>
      </c>
      <c r="D73" s="100">
        <v>40997</v>
      </c>
      <c r="E73" s="59" t="s">
        <v>5976</v>
      </c>
      <c r="F73" s="41" t="s">
        <v>6684</v>
      </c>
      <c r="G73" s="41" t="s">
        <v>4423</v>
      </c>
      <c r="H73" s="66">
        <v>258240.33</v>
      </c>
      <c r="I73" s="66"/>
      <c r="J73" s="37" t="s">
        <v>6544</v>
      </c>
      <c r="K73" s="38" t="s">
        <v>6496</v>
      </c>
      <c r="L73" s="149">
        <v>156000</v>
      </c>
      <c r="M73" s="146"/>
    </row>
    <row r="74" spans="1:13" ht="49.5" customHeight="1">
      <c r="A74" s="41" t="s">
        <v>6685</v>
      </c>
      <c r="B74" s="59" t="s">
        <v>6332</v>
      </c>
      <c r="C74" s="7">
        <v>70</v>
      </c>
      <c r="D74" s="100">
        <v>40997</v>
      </c>
      <c r="E74" s="59" t="s">
        <v>2474</v>
      </c>
      <c r="F74" s="41" t="s">
        <v>6333</v>
      </c>
      <c r="G74" s="41" t="s">
        <v>2319</v>
      </c>
      <c r="H74" s="66">
        <v>127394.49</v>
      </c>
      <c r="I74" s="66"/>
      <c r="J74" s="37" t="s">
        <v>3877</v>
      </c>
      <c r="K74" s="38" t="s">
        <v>6491</v>
      </c>
      <c r="L74" s="149">
        <v>85000</v>
      </c>
      <c r="M74" s="146"/>
    </row>
    <row r="75" spans="1:13" ht="49.5" customHeight="1">
      <c r="A75" s="41" t="s">
        <v>6686</v>
      </c>
      <c r="B75" s="59" t="s">
        <v>6687</v>
      </c>
      <c r="C75" s="7">
        <v>71</v>
      </c>
      <c r="D75" s="100">
        <v>40997</v>
      </c>
      <c r="E75" s="59" t="s">
        <v>1218</v>
      </c>
      <c r="F75" s="41" t="s">
        <v>2658</v>
      </c>
      <c r="G75" s="41" t="s">
        <v>1806</v>
      </c>
      <c r="H75" s="66">
        <v>91312.57</v>
      </c>
      <c r="I75" s="66"/>
      <c r="J75" s="37" t="s">
        <v>4013</v>
      </c>
      <c r="K75" s="38" t="s">
        <v>6496</v>
      </c>
      <c r="L75" s="149" t="s">
        <v>2730</v>
      </c>
      <c r="M75" s="146"/>
    </row>
    <row r="76" spans="1:13" ht="49.5" customHeight="1">
      <c r="A76" s="41" t="s">
        <v>6688</v>
      </c>
      <c r="B76" s="59" t="s">
        <v>6689</v>
      </c>
      <c r="C76" s="7">
        <v>72</v>
      </c>
      <c r="D76" s="100">
        <v>41011</v>
      </c>
      <c r="E76" s="59" t="s">
        <v>1808</v>
      </c>
      <c r="F76" s="41" t="s">
        <v>6690</v>
      </c>
      <c r="G76" s="41" t="s">
        <v>2724</v>
      </c>
      <c r="H76" s="66">
        <v>132030.45</v>
      </c>
      <c r="I76" s="66"/>
      <c r="J76" s="37" t="s">
        <v>2628</v>
      </c>
      <c r="K76" s="38" t="s">
        <v>6496</v>
      </c>
      <c r="L76" s="149">
        <v>81200</v>
      </c>
      <c r="M76" s="146"/>
    </row>
    <row r="77" spans="1:13" ht="49.5" customHeight="1">
      <c r="A77" s="41" t="s">
        <v>6691</v>
      </c>
      <c r="B77" s="59" t="s">
        <v>6692</v>
      </c>
      <c r="C77" s="7">
        <v>73</v>
      </c>
      <c r="D77" s="100">
        <v>41011</v>
      </c>
      <c r="E77" s="59" t="s">
        <v>4052</v>
      </c>
      <c r="F77" s="41" t="s">
        <v>6693</v>
      </c>
      <c r="G77" s="41" t="s">
        <v>4423</v>
      </c>
      <c r="H77" s="66">
        <v>95601.98</v>
      </c>
      <c r="I77" s="66"/>
      <c r="J77" s="37" t="s">
        <v>1682</v>
      </c>
      <c r="K77" s="38" t="s">
        <v>6496</v>
      </c>
      <c r="L77" s="149" t="s">
        <v>2730</v>
      </c>
      <c r="M77" s="146"/>
    </row>
    <row r="78" spans="1:13" ht="49.5" customHeight="1">
      <c r="A78" s="41" t="s">
        <v>6694</v>
      </c>
      <c r="B78" s="59" t="s">
        <v>4967</v>
      </c>
      <c r="C78" s="7">
        <v>74</v>
      </c>
      <c r="D78" s="100">
        <v>41011</v>
      </c>
      <c r="E78" s="59" t="s">
        <v>1218</v>
      </c>
      <c r="F78" s="41" t="s">
        <v>6695</v>
      </c>
      <c r="G78" s="41" t="s">
        <v>1806</v>
      </c>
      <c r="H78" s="66">
        <v>145393.3</v>
      </c>
      <c r="I78" s="66"/>
      <c r="J78" s="37" t="s">
        <v>4028</v>
      </c>
      <c r="K78" s="38" t="s">
        <v>6496</v>
      </c>
      <c r="L78" s="149">
        <v>146436.91</v>
      </c>
      <c r="M78" s="146"/>
    </row>
    <row r="79" spans="1:13" ht="49.5" customHeight="1">
      <c r="A79" s="41" t="s">
        <v>6696</v>
      </c>
      <c r="B79" s="59" t="s">
        <v>6697</v>
      </c>
      <c r="C79" s="7">
        <v>75</v>
      </c>
      <c r="D79" s="100">
        <v>41011</v>
      </c>
      <c r="E79" s="59" t="s">
        <v>5976</v>
      </c>
      <c r="F79" s="41" t="s">
        <v>6698</v>
      </c>
      <c r="G79" s="41" t="s">
        <v>4423</v>
      </c>
      <c r="H79" s="66">
        <v>76344.65</v>
      </c>
      <c r="I79" s="66"/>
      <c r="J79" s="37" t="s">
        <v>2628</v>
      </c>
      <c r="K79" s="38" t="s">
        <v>6556</v>
      </c>
      <c r="L79" s="149">
        <v>22100</v>
      </c>
      <c r="M79" s="146"/>
    </row>
    <row r="80" spans="1:13" ht="49.5" customHeight="1">
      <c r="A80" s="41" t="s">
        <v>6699</v>
      </c>
      <c r="B80" s="59" t="s">
        <v>6700</v>
      </c>
      <c r="C80" s="7">
        <v>76</v>
      </c>
      <c r="D80" s="100">
        <v>41011</v>
      </c>
      <c r="E80" s="59" t="s">
        <v>2474</v>
      </c>
      <c r="F80" s="41" t="s">
        <v>6701</v>
      </c>
      <c r="G80" s="41" t="s">
        <v>2319</v>
      </c>
      <c r="H80" s="66">
        <v>86766.63</v>
      </c>
      <c r="I80" s="66"/>
      <c r="J80" s="37" t="s">
        <v>2628</v>
      </c>
      <c r="K80" s="38" t="s">
        <v>6556</v>
      </c>
      <c r="L80" s="149">
        <v>28800</v>
      </c>
      <c r="M80" s="146"/>
    </row>
    <row r="81" spans="1:13" ht="49.5" customHeight="1">
      <c r="A81" s="41" t="s">
        <v>6702</v>
      </c>
      <c r="B81" s="59" t="s">
        <v>6703</v>
      </c>
      <c r="C81" s="7">
        <v>77</v>
      </c>
      <c r="D81" s="100">
        <v>41011</v>
      </c>
      <c r="E81" s="59" t="s">
        <v>2523</v>
      </c>
      <c r="F81" s="41" t="s">
        <v>6704</v>
      </c>
      <c r="G81" s="41" t="s">
        <v>2319</v>
      </c>
      <c r="H81" s="66">
        <v>109478.25</v>
      </c>
      <c r="I81" s="66"/>
      <c r="J81" s="37" t="s">
        <v>3877</v>
      </c>
      <c r="K81" s="38" t="s">
        <v>6496</v>
      </c>
      <c r="L81" s="149">
        <v>48600</v>
      </c>
      <c r="M81" s="146"/>
    </row>
    <row r="82" spans="1:13" ht="49.5" customHeight="1">
      <c r="A82" s="41" t="s">
        <v>6705</v>
      </c>
      <c r="B82" s="59" t="s">
        <v>6706</v>
      </c>
      <c r="C82" s="7">
        <v>78</v>
      </c>
      <c r="D82" s="100">
        <v>41011</v>
      </c>
      <c r="E82" s="59" t="s">
        <v>1808</v>
      </c>
      <c r="F82" s="41" t="s">
        <v>6707</v>
      </c>
      <c r="G82" s="41" t="s">
        <v>3999</v>
      </c>
      <c r="H82" s="66">
        <v>57307.62</v>
      </c>
      <c r="I82" s="66"/>
      <c r="J82" s="37" t="s">
        <v>2628</v>
      </c>
      <c r="K82" s="38" t="s">
        <v>6496</v>
      </c>
      <c r="L82" s="149">
        <v>25000</v>
      </c>
      <c r="M82" s="146"/>
    </row>
    <row r="83" spans="1:13" ht="49.5" customHeight="1">
      <c r="A83" s="41" t="s">
        <v>6708</v>
      </c>
      <c r="B83" s="59" t="s">
        <v>6709</v>
      </c>
      <c r="C83" s="7">
        <v>79</v>
      </c>
      <c r="D83" s="100">
        <v>41018</v>
      </c>
      <c r="E83" s="59" t="s">
        <v>2523</v>
      </c>
      <c r="F83" s="41" t="s">
        <v>6710</v>
      </c>
      <c r="G83" s="41" t="s">
        <v>5880</v>
      </c>
      <c r="H83" s="66">
        <v>350784.82</v>
      </c>
      <c r="I83" s="66"/>
      <c r="J83" s="37" t="s">
        <v>6538</v>
      </c>
      <c r="K83" s="38" t="s">
        <v>6539</v>
      </c>
      <c r="L83" s="149" t="s">
        <v>2730</v>
      </c>
      <c r="M83" s="146"/>
    </row>
    <row r="84" spans="1:13" ht="49.5" customHeight="1">
      <c r="A84" s="41" t="s">
        <v>6711</v>
      </c>
      <c r="B84" s="59" t="s">
        <v>6712</v>
      </c>
      <c r="C84" s="7">
        <v>80</v>
      </c>
      <c r="D84" s="100">
        <v>41018</v>
      </c>
      <c r="E84" s="59" t="s">
        <v>1808</v>
      </c>
      <c r="F84" s="41" t="s">
        <v>6713</v>
      </c>
      <c r="G84" s="41" t="s">
        <v>2724</v>
      </c>
      <c r="H84" s="66">
        <v>45472.47</v>
      </c>
      <c r="I84" s="66"/>
      <c r="J84" s="37" t="s">
        <v>6714</v>
      </c>
      <c r="K84" s="38" t="s">
        <v>6715</v>
      </c>
      <c r="L84" s="149">
        <v>48240.76</v>
      </c>
      <c r="M84" s="146"/>
    </row>
    <row r="85" spans="1:13" ht="49.5" customHeight="1">
      <c r="A85" s="41" t="s">
        <v>2813</v>
      </c>
      <c r="B85" s="59" t="s">
        <v>6716</v>
      </c>
      <c r="C85" s="7">
        <v>81</v>
      </c>
      <c r="D85" s="100">
        <v>41018</v>
      </c>
      <c r="E85" s="59" t="s">
        <v>2474</v>
      </c>
      <c r="F85" s="41" t="s">
        <v>6717</v>
      </c>
      <c r="G85" s="41" t="s">
        <v>2319</v>
      </c>
      <c r="H85" s="66">
        <v>72649.95</v>
      </c>
      <c r="I85" s="66"/>
      <c r="J85" s="37" t="s">
        <v>2812</v>
      </c>
      <c r="K85" s="38" t="s">
        <v>6496</v>
      </c>
      <c r="L85" s="149">
        <v>74054.68</v>
      </c>
      <c r="M85" s="146"/>
    </row>
    <row r="86" spans="1:13" ht="49.5" customHeight="1">
      <c r="A86" s="41" t="s">
        <v>6718</v>
      </c>
      <c r="B86" s="59" t="s">
        <v>6719</v>
      </c>
      <c r="C86" s="7">
        <v>82</v>
      </c>
      <c r="D86" s="100">
        <v>41018</v>
      </c>
      <c r="E86" s="59" t="s">
        <v>5976</v>
      </c>
      <c r="F86" s="41" t="s">
        <v>6167</v>
      </c>
      <c r="G86" s="41" t="s">
        <v>4423</v>
      </c>
      <c r="H86" s="66">
        <v>125371.24</v>
      </c>
      <c r="I86" s="66"/>
      <c r="J86" s="37" t="s">
        <v>4028</v>
      </c>
      <c r="K86" s="38" t="s">
        <v>6508</v>
      </c>
      <c r="L86" s="149" t="s">
        <v>2730</v>
      </c>
      <c r="M86" s="146"/>
    </row>
    <row r="87" spans="1:13" ht="49.5" customHeight="1">
      <c r="A87" s="41" t="s">
        <v>6720</v>
      </c>
      <c r="B87" s="59" t="s">
        <v>6721</v>
      </c>
      <c r="C87" s="7">
        <v>83</v>
      </c>
      <c r="D87" s="100">
        <v>41025</v>
      </c>
      <c r="E87" s="59" t="s">
        <v>2523</v>
      </c>
      <c r="F87" s="41" t="s">
        <v>6722</v>
      </c>
      <c r="G87" s="41" t="s">
        <v>2319</v>
      </c>
      <c r="H87" s="66">
        <v>99609.03</v>
      </c>
      <c r="I87" s="66"/>
      <c r="J87" s="37" t="s">
        <v>4028</v>
      </c>
      <c r="K87" s="38" t="s">
        <v>6586</v>
      </c>
      <c r="L87" s="149">
        <v>38945.05</v>
      </c>
      <c r="M87" s="146"/>
    </row>
    <row r="88" spans="1:13" ht="49.5" customHeight="1">
      <c r="A88" s="41" t="s">
        <v>6723</v>
      </c>
      <c r="B88" s="59" t="s">
        <v>6724</v>
      </c>
      <c r="C88" s="7">
        <v>84</v>
      </c>
      <c r="D88" s="100">
        <v>41025</v>
      </c>
      <c r="E88" s="59" t="s">
        <v>2523</v>
      </c>
      <c r="F88" s="41" t="s">
        <v>420</v>
      </c>
      <c r="G88" s="41" t="s">
        <v>5880</v>
      </c>
      <c r="H88" s="66">
        <v>99779.21</v>
      </c>
      <c r="I88" s="66"/>
      <c r="J88" s="37" t="s">
        <v>4013</v>
      </c>
      <c r="K88" s="38" t="s">
        <v>6491</v>
      </c>
      <c r="L88" s="149">
        <v>82132.83</v>
      </c>
      <c r="M88" s="146"/>
    </row>
    <row r="89" spans="1:13" ht="49.5" customHeight="1">
      <c r="A89" s="41" t="s">
        <v>6559</v>
      </c>
      <c r="B89" s="59" t="s">
        <v>6560</v>
      </c>
      <c r="C89" s="7">
        <v>85</v>
      </c>
      <c r="D89" s="100">
        <v>41025</v>
      </c>
      <c r="E89" s="59" t="s">
        <v>1218</v>
      </c>
      <c r="F89" s="41" t="s">
        <v>6725</v>
      </c>
      <c r="G89" s="41" t="s">
        <v>74</v>
      </c>
      <c r="H89" s="66">
        <v>221462.47</v>
      </c>
      <c r="I89" s="66"/>
      <c r="J89" s="37" t="s">
        <v>6544</v>
      </c>
      <c r="K89" s="38" t="s">
        <v>2806</v>
      </c>
      <c r="L89" s="149" t="s">
        <v>2730</v>
      </c>
      <c r="M89" s="146"/>
    </row>
    <row r="90" spans="1:13" ht="49.5" customHeight="1">
      <c r="A90" s="41" t="s">
        <v>6726</v>
      </c>
      <c r="B90" s="59" t="s">
        <v>6727</v>
      </c>
      <c r="C90" s="7">
        <v>86</v>
      </c>
      <c r="D90" s="100">
        <v>41025</v>
      </c>
      <c r="E90" s="59" t="s">
        <v>2474</v>
      </c>
      <c r="F90" s="41" t="s">
        <v>4636</v>
      </c>
      <c r="G90" s="41" t="s">
        <v>2319</v>
      </c>
      <c r="H90" s="66">
        <v>69059.76</v>
      </c>
      <c r="I90" s="66"/>
      <c r="J90" s="37" t="s">
        <v>1682</v>
      </c>
      <c r="K90" s="38" t="s">
        <v>2806</v>
      </c>
      <c r="L90" s="149">
        <v>78476.15</v>
      </c>
      <c r="M90" s="146"/>
    </row>
    <row r="91" spans="1:13" ht="49.5" customHeight="1">
      <c r="A91" s="41" t="s">
        <v>6728</v>
      </c>
      <c r="B91" s="59" t="s">
        <v>6729</v>
      </c>
      <c r="C91" s="7">
        <v>87</v>
      </c>
      <c r="D91" s="100">
        <v>41025</v>
      </c>
      <c r="E91" s="59" t="s">
        <v>5976</v>
      </c>
      <c r="F91" s="41" t="s">
        <v>6730</v>
      </c>
      <c r="G91" s="41" t="s">
        <v>4423</v>
      </c>
      <c r="H91" s="66">
        <v>78331.5</v>
      </c>
      <c r="I91" s="66"/>
      <c r="J91" s="37" t="s">
        <v>4013</v>
      </c>
      <c r="K91" s="38" t="s">
        <v>6491</v>
      </c>
      <c r="L91" s="149">
        <v>83746.24</v>
      </c>
      <c r="M91" s="146"/>
    </row>
    <row r="92" spans="1:13" ht="49.5" customHeight="1">
      <c r="A92" s="41" t="s">
        <v>6731</v>
      </c>
      <c r="B92" s="59" t="s">
        <v>6732</v>
      </c>
      <c r="C92" s="7">
        <v>88</v>
      </c>
      <c r="D92" s="100">
        <v>41025</v>
      </c>
      <c r="E92" s="59" t="s">
        <v>2474</v>
      </c>
      <c r="F92" s="41" t="s">
        <v>2732</v>
      </c>
      <c r="G92" s="41" t="s">
        <v>2319</v>
      </c>
      <c r="H92" s="66">
        <v>173600.13</v>
      </c>
      <c r="I92" s="66"/>
      <c r="J92" s="37" t="s">
        <v>2628</v>
      </c>
      <c r="K92" s="38" t="s">
        <v>6556</v>
      </c>
      <c r="L92" s="149">
        <v>108000</v>
      </c>
      <c r="M92" s="146"/>
    </row>
    <row r="93" spans="1:13" ht="49.5" customHeight="1">
      <c r="A93" s="41" t="s">
        <v>6733</v>
      </c>
      <c r="B93" s="59" t="s">
        <v>6734</v>
      </c>
      <c r="C93" s="7">
        <v>89</v>
      </c>
      <c r="D93" s="100">
        <v>41025</v>
      </c>
      <c r="E93" s="59" t="s">
        <v>2475</v>
      </c>
      <c r="F93" s="41" t="s">
        <v>6735</v>
      </c>
      <c r="G93" s="41" t="s">
        <v>1885</v>
      </c>
      <c r="H93" s="66">
        <v>90740.62</v>
      </c>
      <c r="I93" s="66"/>
      <c r="J93" s="37" t="s">
        <v>4013</v>
      </c>
      <c r="K93" s="38" t="s">
        <v>6496</v>
      </c>
      <c r="L93" s="149">
        <v>58500</v>
      </c>
      <c r="M93" s="146"/>
    </row>
    <row r="94" spans="1:13" ht="49.5" customHeight="1">
      <c r="A94" s="41" t="s">
        <v>6736</v>
      </c>
      <c r="B94" s="59" t="s">
        <v>6737</v>
      </c>
      <c r="C94" s="7">
        <v>90</v>
      </c>
      <c r="D94" s="100">
        <v>41025</v>
      </c>
      <c r="E94" s="59" t="s">
        <v>5976</v>
      </c>
      <c r="F94" s="41" t="s">
        <v>6738</v>
      </c>
      <c r="G94" s="41" t="s">
        <v>4423</v>
      </c>
      <c r="H94" s="66">
        <v>106074.45</v>
      </c>
      <c r="I94" s="66"/>
      <c r="J94" s="37" t="s">
        <v>6544</v>
      </c>
      <c r="K94" s="38" t="s">
        <v>6496</v>
      </c>
      <c r="L94" s="149" t="s">
        <v>2730</v>
      </c>
      <c r="M94" s="146"/>
    </row>
    <row r="95" spans="1:13" ht="49.5" customHeight="1">
      <c r="A95" s="41" t="s">
        <v>6739</v>
      </c>
      <c r="B95" s="59" t="s">
        <v>6740</v>
      </c>
      <c r="C95" s="7">
        <v>91</v>
      </c>
      <c r="D95" s="100">
        <v>41025</v>
      </c>
      <c r="E95" s="59" t="s">
        <v>2474</v>
      </c>
      <c r="F95" s="41" t="s">
        <v>6741</v>
      </c>
      <c r="G95" s="41" t="s">
        <v>2319</v>
      </c>
      <c r="H95" s="66">
        <v>181088.26</v>
      </c>
      <c r="I95" s="66"/>
      <c r="J95" s="37" t="s">
        <v>6544</v>
      </c>
      <c r="K95" s="38" t="s">
        <v>6496</v>
      </c>
      <c r="L95" s="149">
        <v>72000</v>
      </c>
      <c r="M95" s="146"/>
    </row>
    <row r="96" spans="1:13" ht="49.5" customHeight="1">
      <c r="A96" s="41" t="s">
        <v>6742</v>
      </c>
      <c r="B96" s="59" t="s">
        <v>6743</v>
      </c>
      <c r="C96" s="7">
        <v>92</v>
      </c>
      <c r="D96" s="100">
        <v>41025</v>
      </c>
      <c r="E96" s="59" t="s">
        <v>2474</v>
      </c>
      <c r="F96" s="41" t="s">
        <v>6744</v>
      </c>
      <c r="G96" s="41" t="s">
        <v>2319</v>
      </c>
      <c r="H96" s="66">
        <v>156101.84</v>
      </c>
      <c r="I96" s="66"/>
      <c r="J96" s="37" t="s">
        <v>6544</v>
      </c>
      <c r="K96" s="38" t="s">
        <v>6496</v>
      </c>
      <c r="L96" s="149">
        <v>96000</v>
      </c>
      <c r="M96" s="146"/>
    </row>
    <row r="97" spans="1:13" ht="49.5" customHeight="1">
      <c r="A97" s="41" t="s">
        <v>6745</v>
      </c>
      <c r="B97" s="59" t="s">
        <v>6746</v>
      </c>
      <c r="C97" s="7">
        <v>93</v>
      </c>
      <c r="D97" s="100">
        <v>41025</v>
      </c>
      <c r="E97" s="59" t="s">
        <v>2474</v>
      </c>
      <c r="F97" s="41" t="s">
        <v>6747</v>
      </c>
      <c r="G97" s="41" t="s">
        <v>2319</v>
      </c>
      <c r="H97" s="66">
        <v>64683.75</v>
      </c>
      <c r="I97" s="66"/>
      <c r="J97" s="37" t="s">
        <v>6544</v>
      </c>
      <c r="K97" s="38" t="s">
        <v>6496</v>
      </c>
      <c r="L97" s="149">
        <v>66769.71</v>
      </c>
      <c r="M97" s="146"/>
    </row>
    <row r="98" spans="1:13" ht="49.5" customHeight="1">
      <c r="A98" s="41" t="s">
        <v>6750</v>
      </c>
      <c r="B98" s="59" t="s">
        <v>6751</v>
      </c>
      <c r="C98" s="7">
        <v>94</v>
      </c>
      <c r="D98" s="100">
        <v>41032</v>
      </c>
      <c r="E98" s="59" t="s">
        <v>2523</v>
      </c>
      <c r="F98" s="41" t="s">
        <v>6752</v>
      </c>
      <c r="G98" s="41" t="s">
        <v>5880</v>
      </c>
      <c r="H98" s="66">
        <v>60508.01</v>
      </c>
      <c r="I98" s="66"/>
      <c r="J98" s="37" t="s">
        <v>2628</v>
      </c>
      <c r="K98" s="38" t="s">
        <v>6556</v>
      </c>
      <c r="L98" s="149">
        <v>62769.93</v>
      </c>
      <c r="M98" s="146"/>
    </row>
    <row r="99" spans="1:13" ht="49.5" customHeight="1">
      <c r="A99" s="41" t="s">
        <v>6748</v>
      </c>
      <c r="B99" s="59" t="s">
        <v>6749</v>
      </c>
      <c r="C99" s="7">
        <v>95</v>
      </c>
      <c r="D99" s="100">
        <v>41032</v>
      </c>
      <c r="E99" s="59" t="s">
        <v>2523</v>
      </c>
      <c r="F99" s="41" t="s">
        <v>4499</v>
      </c>
      <c r="G99" s="41" t="s">
        <v>5880</v>
      </c>
      <c r="H99" s="66">
        <v>59411.58</v>
      </c>
      <c r="I99" s="66"/>
      <c r="J99" s="37" t="s">
        <v>3877</v>
      </c>
      <c r="K99" s="38" t="s">
        <v>6556</v>
      </c>
      <c r="L99" s="149">
        <v>55250</v>
      </c>
      <c r="M99" s="146"/>
    </row>
    <row r="100" spans="1:13" ht="49.5" customHeight="1">
      <c r="A100" s="41" t="s">
        <v>6753</v>
      </c>
      <c r="B100" s="59" t="s">
        <v>6754</v>
      </c>
      <c r="C100" s="7">
        <v>96</v>
      </c>
      <c r="D100" s="100">
        <v>41032</v>
      </c>
      <c r="E100" s="59" t="s">
        <v>1808</v>
      </c>
      <c r="F100" s="41" t="s">
        <v>6755</v>
      </c>
      <c r="G100" s="41" t="s">
        <v>2724</v>
      </c>
      <c r="H100" s="66">
        <v>71353.04</v>
      </c>
      <c r="I100" s="66"/>
      <c r="J100" s="37" t="s">
        <v>6104</v>
      </c>
      <c r="K100" s="38" t="s">
        <v>6556</v>
      </c>
      <c r="L100" s="149" t="s">
        <v>2730</v>
      </c>
      <c r="M100" s="146"/>
    </row>
    <row r="101" spans="1:13" ht="49.5" customHeight="1">
      <c r="A101" s="41" t="s">
        <v>6603</v>
      </c>
      <c r="B101" s="59" t="s">
        <v>6604</v>
      </c>
      <c r="C101" s="7">
        <v>97</v>
      </c>
      <c r="D101" s="100">
        <v>41032</v>
      </c>
      <c r="E101" s="59" t="s">
        <v>2523</v>
      </c>
      <c r="F101" s="41" t="s">
        <v>6605</v>
      </c>
      <c r="G101" s="41" t="s">
        <v>5880</v>
      </c>
      <c r="H101" s="66">
        <v>121882.14</v>
      </c>
      <c r="I101" s="66"/>
      <c r="J101" s="37" t="s">
        <v>6277</v>
      </c>
      <c r="K101" s="38" t="s">
        <v>6496</v>
      </c>
      <c r="L101" s="149" t="s">
        <v>2730</v>
      </c>
      <c r="M101" s="146"/>
    </row>
    <row r="102" spans="1:13" ht="49.5" customHeight="1">
      <c r="A102" s="41" t="s">
        <v>6325</v>
      </c>
      <c r="B102" s="59" t="s">
        <v>6326</v>
      </c>
      <c r="C102" s="7">
        <v>98</v>
      </c>
      <c r="D102" s="100">
        <v>41032</v>
      </c>
      <c r="E102" s="59" t="s">
        <v>2474</v>
      </c>
      <c r="F102" s="41" t="s">
        <v>6756</v>
      </c>
      <c r="G102" s="41" t="s">
        <v>2319</v>
      </c>
      <c r="H102" s="66">
        <v>106973.9</v>
      </c>
      <c r="I102" s="66"/>
      <c r="J102" s="37" t="s">
        <v>4028</v>
      </c>
      <c r="K102" s="38" t="s">
        <v>6496</v>
      </c>
      <c r="L102" s="149">
        <v>37253.75</v>
      </c>
      <c r="M102" s="146"/>
    </row>
    <row r="103" spans="1:13" ht="49.5" customHeight="1">
      <c r="A103" s="41" t="s">
        <v>6757</v>
      </c>
      <c r="B103" s="59" t="s">
        <v>6758</v>
      </c>
      <c r="C103" s="7">
        <v>99</v>
      </c>
      <c r="D103" s="100">
        <v>41032</v>
      </c>
      <c r="E103" s="59" t="s">
        <v>1806</v>
      </c>
      <c r="F103" s="41" t="s">
        <v>6759</v>
      </c>
      <c r="G103" s="41" t="s">
        <v>1806</v>
      </c>
      <c r="H103" s="66">
        <v>72447.1</v>
      </c>
      <c r="I103" s="66"/>
      <c r="J103" s="37" t="s">
        <v>3877</v>
      </c>
      <c r="K103" s="38" t="s">
        <v>6515</v>
      </c>
      <c r="L103" s="149">
        <v>10000</v>
      </c>
      <c r="M103" s="146"/>
    </row>
    <row r="104" spans="1:13" ht="49.5" customHeight="1">
      <c r="A104" s="41" t="s">
        <v>6760</v>
      </c>
      <c r="B104" s="59" t="s">
        <v>6761</v>
      </c>
      <c r="C104" s="7">
        <v>100</v>
      </c>
      <c r="D104" s="100">
        <v>41032</v>
      </c>
      <c r="E104" s="59" t="s">
        <v>2474</v>
      </c>
      <c r="F104" s="41" t="s">
        <v>6762</v>
      </c>
      <c r="G104" s="41" t="s">
        <v>2319</v>
      </c>
      <c r="H104" s="66">
        <v>101880.03</v>
      </c>
      <c r="I104" s="66"/>
      <c r="J104" s="37" t="s">
        <v>6544</v>
      </c>
      <c r="K104" s="38" t="s">
        <v>6496</v>
      </c>
      <c r="L104" s="149">
        <v>82400</v>
      </c>
      <c r="M104" s="146"/>
    </row>
    <row r="105" spans="1:13" ht="49.5" customHeight="1">
      <c r="A105" s="41" t="s">
        <v>6763</v>
      </c>
      <c r="B105" s="59" t="s">
        <v>6764</v>
      </c>
      <c r="C105" s="7">
        <v>101</v>
      </c>
      <c r="D105" s="100">
        <v>41032</v>
      </c>
      <c r="E105" s="59" t="s">
        <v>5976</v>
      </c>
      <c r="F105" s="41" t="s">
        <v>6765</v>
      </c>
      <c r="G105" s="41" t="s">
        <v>4423</v>
      </c>
      <c r="H105" s="66">
        <v>150192.09</v>
      </c>
      <c r="I105" s="66"/>
      <c r="J105" s="37" t="s">
        <v>4013</v>
      </c>
      <c r="K105" s="38" t="s">
        <v>6556</v>
      </c>
      <c r="L105" s="149">
        <v>115200</v>
      </c>
      <c r="M105" s="146"/>
    </row>
    <row r="106" spans="1:13" ht="49.5" customHeight="1">
      <c r="A106" s="41" t="s">
        <v>6766</v>
      </c>
      <c r="B106" s="59" t="s">
        <v>6767</v>
      </c>
      <c r="C106" s="7">
        <v>102</v>
      </c>
      <c r="D106" s="100">
        <v>41032</v>
      </c>
      <c r="E106" s="59" t="s">
        <v>2474</v>
      </c>
      <c r="F106" s="41" t="s">
        <v>6768</v>
      </c>
      <c r="G106" s="41" t="s">
        <v>2319</v>
      </c>
      <c r="H106" s="66">
        <v>84386.51</v>
      </c>
      <c r="I106" s="66"/>
      <c r="J106" s="37" t="s">
        <v>6544</v>
      </c>
      <c r="K106" s="38" t="s">
        <v>6496</v>
      </c>
      <c r="L106" s="149">
        <v>22400</v>
      </c>
      <c r="M106" s="146"/>
    </row>
    <row r="107" spans="1:13" ht="49.5" customHeight="1">
      <c r="A107" s="41" t="s">
        <v>1760</v>
      </c>
      <c r="B107" s="59" t="s">
        <v>6769</v>
      </c>
      <c r="C107" s="7">
        <v>103</v>
      </c>
      <c r="D107" s="100">
        <v>41039</v>
      </c>
      <c r="E107" s="59" t="s">
        <v>4052</v>
      </c>
      <c r="F107" s="41" t="s">
        <v>6770</v>
      </c>
      <c r="G107" s="41" t="s">
        <v>3999</v>
      </c>
      <c r="H107" s="66">
        <v>57658.99</v>
      </c>
      <c r="I107" s="66"/>
      <c r="J107" s="37" t="s">
        <v>4013</v>
      </c>
      <c r="K107" s="38" t="s">
        <v>6556</v>
      </c>
      <c r="L107" s="149">
        <v>58622.51</v>
      </c>
      <c r="M107" s="146"/>
    </row>
    <row r="108" spans="1:13" ht="49.5" customHeight="1">
      <c r="A108" s="41" t="s">
        <v>6771</v>
      </c>
      <c r="B108" s="59" t="s">
        <v>5073</v>
      </c>
      <c r="C108" s="7">
        <v>104</v>
      </c>
      <c r="D108" s="100">
        <v>41039</v>
      </c>
      <c r="E108" s="59" t="s">
        <v>2474</v>
      </c>
      <c r="F108" s="41" t="s">
        <v>5074</v>
      </c>
      <c r="G108" s="41" t="s">
        <v>2319</v>
      </c>
      <c r="H108" s="66">
        <v>78365.26</v>
      </c>
      <c r="I108" s="66"/>
      <c r="J108" s="37" t="s">
        <v>4013</v>
      </c>
      <c r="K108" s="38" t="s">
        <v>6496</v>
      </c>
      <c r="L108" s="149" t="s">
        <v>2730</v>
      </c>
      <c r="M108" s="146"/>
    </row>
    <row r="109" spans="1:13" ht="49.5" customHeight="1">
      <c r="A109" s="41" t="s">
        <v>6772</v>
      </c>
      <c r="B109" s="59" t="s">
        <v>6773</v>
      </c>
      <c r="C109" s="7">
        <v>105</v>
      </c>
      <c r="D109" s="100">
        <v>41039</v>
      </c>
      <c r="E109" s="59" t="s">
        <v>217</v>
      </c>
      <c r="F109" s="41" t="s">
        <v>6774</v>
      </c>
      <c r="G109" s="41" t="s">
        <v>2319</v>
      </c>
      <c r="H109" s="66">
        <v>114211.41</v>
      </c>
      <c r="I109" s="66"/>
      <c r="J109" s="37" t="s">
        <v>6544</v>
      </c>
      <c r="K109" s="38" t="s">
        <v>6496</v>
      </c>
      <c r="L109" s="149" t="s">
        <v>2730</v>
      </c>
      <c r="M109" s="146"/>
    </row>
    <row r="110" spans="1:13" ht="49.5" customHeight="1">
      <c r="A110" s="41" t="s">
        <v>6775</v>
      </c>
      <c r="B110" s="59" t="s">
        <v>6776</v>
      </c>
      <c r="C110" s="7">
        <v>106</v>
      </c>
      <c r="D110" s="100">
        <v>41039</v>
      </c>
      <c r="E110" s="59" t="s">
        <v>5976</v>
      </c>
      <c r="F110" s="41" t="s">
        <v>6777</v>
      </c>
      <c r="G110" s="41" t="s">
        <v>4423</v>
      </c>
      <c r="H110" s="66">
        <v>122493.84</v>
      </c>
      <c r="I110" s="66"/>
      <c r="J110" s="37" t="s">
        <v>2812</v>
      </c>
      <c r="K110" s="38" t="s">
        <v>6556</v>
      </c>
      <c r="L110" s="149" t="s">
        <v>2730</v>
      </c>
      <c r="M110" s="146"/>
    </row>
    <row r="111" spans="1:13" ht="49.5" customHeight="1">
      <c r="A111" s="41" t="s">
        <v>6778</v>
      </c>
      <c r="B111" s="59" t="s">
        <v>6779</v>
      </c>
      <c r="C111" s="7">
        <v>107</v>
      </c>
      <c r="D111" s="100">
        <v>41039</v>
      </c>
      <c r="E111" s="59" t="s">
        <v>2474</v>
      </c>
      <c r="F111" s="41" t="s">
        <v>6780</v>
      </c>
      <c r="G111" s="41" t="s">
        <v>2319</v>
      </c>
      <c r="H111" s="66">
        <v>112021.66</v>
      </c>
      <c r="I111" s="66"/>
      <c r="J111" s="37" t="s">
        <v>6544</v>
      </c>
      <c r="K111" s="38" t="s">
        <v>6496</v>
      </c>
      <c r="L111" s="149">
        <v>73100</v>
      </c>
      <c r="M111" s="146"/>
    </row>
    <row r="112" spans="1:13" ht="49.5" customHeight="1">
      <c r="A112" s="41" t="s">
        <v>6781</v>
      </c>
      <c r="B112" s="59" t="s">
        <v>6782</v>
      </c>
      <c r="C112" s="7">
        <v>108</v>
      </c>
      <c r="D112" s="100">
        <v>41039</v>
      </c>
      <c r="E112" s="59" t="s">
        <v>2474</v>
      </c>
      <c r="F112" s="41" t="s">
        <v>6783</v>
      </c>
      <c r="G112" s="41" t="s">
        <v>2319</v>
      </c>
      <c r="H112" s="66">
        <v>61639.29</v>
      </c>
      <c r="I112" s="66"/>
      <c r="J112" s="37" t="s">
        <v>2812</v>
      </c>
      <c r="K112" s="38" t="s">
        <v>6556</v>
      </c>
      <c r="L112" s="149">
        <v>27247.5</v>
      </c>
      <c r="M112" s="146"/>
    </row>
    <row r="113" spans="1:13" ht="49.5" customHeight="1">
      <c r="A113" s="41" t="s">
        <v>6784</v>
      </c>
      <c r="B113" s="59" t="s">
        <v>6785</v>
      </c>
      <c r="C113" s="7">
        <v>109</v>
      </c>
      <c r="D113" s="100">
        <v>41039</v>
      </c>
      <c r="E113" s="59" t="s">
        <v>2474</v>
      </c>
      <c r="F113" s="41" t="s">
        <v>6786</v>
      </c>
      <c r="G113" s="41" t="s">
        <v>2319</v>
      </c>
      <c r="H113" s="66">
        <v>48373.5</v>
      </c>
      <c r="I113" s="66"/>
      <c r="J113" s="37" t="s">
        <v>6787</v>
      </c>
      <c r="K113" s="38" t="s">
        <v>6500</v>
      </c>
      <c r="L113" s="149" t="s">
        <v>2730</v>
      </c>
      <c r="M113" s="146"/>
    </row>
    <row r="114" spans="1:13" ht="49.5" customHeight="1">
      <c r="A114" s="41" t="s">
        <v>6788</v>
      </c>
      <c r="B114" s="59" t="s">
        <v>6789</v>
      </c>
      <c r="C114" s="7">
        <v>110</v>
      </c>
      <c r="D114" s="100">
        <v>41053</v>
      </c>
      <c r="E114" s="59" t="s">
        <v>5976</v>
      </c>
      <c r="F114" s="41" t="s">
        <v>6790</v>
      </c>
      <c r="G114" s="41" t="s">
        <v>4423</v>
      </c>
      <c r="H114" s="66">
        <v>84388.83</v>
      </c>
      <c r="I114" s="66"/>
      <c r="J114" s="37" t="s">
        <v>4013</v>
      </c>
      <c r="K114" s="38" t="s">
        <v>6508</v>
      </c>
      <c r="L114" s="149">
        <v>85026.5</v>
      </c>
      <c r="M114" s="146"/>
    </row>
    <row r="115" spans="1:13" ht="49.5" customHeight="1">
      <c r="A115" s="41" t="s">
        <v>6791</v>
      </c>
      <c r="B115" s="59" t="s">
        <v>6792</v>
      </c>
      <c r="C115" s="7">
        <v>111</v>
      </c>
      <c r="D115" s="100">
        <v>41053</v>
      </c>
      <c r="E115" s="59" t="s">
        <v>5976</v>
      </c>
      <c r="F115" s="41" t="s">
        <v>6793</v>
      </c>
      <c r="G115" s="41" t="s">
        <v>4423</v>
      </c>
      <c r="H115" s="66">
        <v>78513.97</v>
      </c>
      <c r="I115" s="66"/>
      <c r="J115" s="37" t="s">
        <v>6141</v>
      </c>
      <c r="K115" s="38" t="s">
        <v>6508</v>
      </c>
      <c r="L115" s="149">
        <v>82731.53</v>
      </c>
      <c r="M115" s="146"/>
    </row>
    <row r="116" spans="1:13" ht="49.5" customHeight="1">
      <c r="A116" s="41" t="s">
        <v>6794</v>
      </c>
      <c r="B116" s="59" t="s">
        <v>6795</v>
      </c>
      <c r="C116" s="7">
        <v>112</v>
      </c>
      <c r="D116" s="100">
        <v>41053</v>
      </c>
      <c r="E116" s="59" t="s">
        <v>1806</v>
      </c>
      <c r="F116" s="41" t="s">
        <v>6796</v>
      </c>
      <c r="G116" s="41" t="s">
        <v>1806</v>
      </c>
      <c r="H116" s="66">
        <v>32045.98</v>
      </c>
      <c r="I116" s="66"/>
      <c r="J116" s="37" t="s">
        <v>4028</v>
      </c>
      <c r="K116" s="38" t="s">
        <v>6496</v>
      </c>
      <c r="L116" s="149" t="s">
        <v>2730</v>
      </c>
      <c r="M116" s="146"/>
    </row>
    <row r="117" spans="1:13" ht="49.5" customHeight="1">
      <c r="A117" s="41" t="s">
        <v>6797</v>
      </c>
      <c r="B117" s="59" t="s">
        <v>6798</v>
      </c>
      <c r="C117" s="7">
        <v>113</v>
      </c>
      <c r="D117" s="100">
        <v>41053</v>
      </c>
      <c r="E117" s="59" t="s">
        <v>2474</v>
      </c>
      <c r="F117" s="41" t="s">
        <v>6799</v>
      </c>
      <c r="G117" s="41" t="s">
        <v>2319</v>
      </c>
      <c r="H117" s="66">
        <v>76174.93</v>
      </c>
      <c r="I117" s="66"/>
      <c r="J117" s="37" t="s">
        <v>6800</v>
      </c>
      <c r="K117" s="38" t="s">
        <v>6491</v>
      </c>
      <c r="L117" s="149">
        <v>78330.56</v>
      </c>
      <c r="M117" s="146"/>
    </row>
    <row r="118" spans="1:13" ht="49.5" customHeight="1">
      <c r="A118" s="41" t="s">
        <v>6801</v>
      </c>
      <c r="B118" s="59" t="s">
        <v>6802</v>
      </c>
      <c r="C118" s="7">
        <v>114</v>
      </c>
      <c r="D118" s="100">
        <v>41053</v>
      </c>
      <c r="E118" s="59" t="s">
        <v>1808</v>
      </c>
      <c r="F118" s="41" t="s">
        <v>6803</v>
      </c>
      <c r="G118" s="41" t="s">
        <v>2319</v>
      </c>
      <c r="H118" s="66">
        <v>172018.12</v>
      </c>
      <c r="I118" s="66"/>
      <c r="J118" s="37" t="s">
        <v>4013</v>
      </c>
      <c r="K118" s="38" t="s">
        <v>6556</v>
      </c>
      <c r="L118" s="149">
        <v>144548.27</v>
      </c>
      <c r="M118" s="146"/>
    </row>
    <row r="119" spans="1:13" ht="49.5" customHeight="1">
      <c r="A119" s="41" t="s">
        <v>6804</v>
      </c>
      <c r="B119" s="59" t="s">
        <v>6805</v>
      </c>
      <c r="C119" s="7">
        <v>115</v>
      </c>
      <c r="D119" s="100">
        <v>41053</v>
      </c>
      <c r="E119" s="59" t="s">
        <v>1218</v>
      </c>
      <c r="F119" s="41" t="s">
        <v>6806</v>
      </c>
      <c r="G119" s="41" t="s">
        <v>1806</v>
      </c>
      <c r="H119" s="66">
        <v>77396.61</v>
      </c>
      <c r="I119" s="66"/>
      <c r="J119" s="37" t="s">
        <v>6175</v>
      </c>
      <c r="K119" s="38" t="s">
        <v>6496</v>
      </c>
      <c r="M119" s="146">
        <v>81144.19</v>
      </c>
    </row>
    <row r="120" spans="1:13" ht="49.5" customHeight="1">
      <c r="A120" s="41" t="s">
        <v>6807</v>
      </c>
      <c r="B120" s="59" t="s">
        <v>6808</v>
      </c>
      <c r="C120" s="7">
        <v>116</v>
      </c>
      <c r="D120" s="100">
        <v>41053</v>
      </c>
      <c r="E120" s="59" t="s">
        <v>1164</v>
      </c>
      <c r="F120" s="41" t="s">
        <v>2393</v>
      </c>
      <c r="G120" s="41" t="s">
        <v>1806</v>
      </c>
      <c r="H120" s="66">
        <v>104006.12</v>
      </c>
      <c r="I120" s="66"/>
      <c r="J120" s="37" t="s">
        <v>3877</v>
      </c>
      <c r="K120" s="38" t="s">
        <v>6508</v>
      </c>
      <c r="L120" s="149">
        <v>63800</v>
      </c>
      <c r="M120" s="146"/>
    </row>
    <row r="121" spans="1:13" ht="49.5" customHeight="1">
      <c r="A121" s="41" t="s">
        <v>6809</v>
      </c>
      <c r="B121" s="59" t="s">
        <v>6810</v>
      </c>
      <c r="C121" s="7">
        <v>117</v>
      </c>
      <c r="D121" s="100">
        <v>41060</v>
      </c>
      <c r="E121" s="59" t="s">
        <v>2474</v>
      </c>
      <c r="F121" s="41" t="s">
        <v>6811</v>
      </c>
      <c r="G121" s="41" t="s">
        <v>2319</v>
      </c>
      <c r="H121" s="66">
        <v>112532.66</v>
      </c>
      <c r="I121" s="66"/>
      <c r="J121" s="37" t="s">
        <v>6175</v>
      </c>
      <c r="K121" s="38" t="s">
        <v>6496</v>
      </c>
      <c r="L121" s="149">
        <v>96529.6</v>
      </c>
      <c r="M121" s="146"/>
    </row>
    <row r="122" spans="1:13" ht="49.5" customHeight="1">
      <c r="A122" s="41" t="s">
        <v>6238</v>
      </c>
      <c r="B122" s="59" t="s">
        <v>6239</v>
      </c>
      <c r="C122" s="7">
        <v>118</v>
      </c>
      <c r="D122" s="100">
        <v>41060</v>
      </c>
      <c r="E122" s="59" t="s">
        <v>1218</v>
      </c>
      <c r="F122" s="41" t="s">
        <v>283</v>
      </c>
      <c r="G122" s="41" t="s">
        <v>1806</v>
      </c>
      <c r="H122" s="66">
        <v>93101.54</v>
      </c>
      <c r="I122" s="66"/>
      <c r="J122" s="37" t="s">
        <v>4028</v>
      </c>
      <c r="K122" s="38" t="s">
        <v>6496</v>
      </c>
      <c r="L122" s="149" t="s">
        <v>2730</v>
      </c>
      <c r="M122" s="146"/>
    </row>
    <row r="123" spans="1:13" ht="49.5" customHeight="1">
      <c r="A123" s="41" t="s">
        <v>6812</v>
      </c>
      <c r="B123" s="59" t="s">
        <v>6813</v>
      </c>
      <c r="C123" s="7">
        <v>119</v>
      </c>
      <c r="D123" s="100">
        <v>41060</v>
      </c>
      <c r="E123" s="59" t="s">
        <v>5976</v>
      </c>
      <c r="F123" s="41" t="s">
        <v>6814</v>
      </c>
      <c r="G123" s="41" t="s">
        <v>4423</v>
      </c>
      <c r="H123" s="66">
        <v>156536.08</v>
      </c>
      <c r="I123" s="66"/>
      <c r="J123" s="37" t="s">
        <v>6104</v>
      </c>
      <c r="K123" s="38" t="s">
        <v>6815</v>
      </c>
      <c r="L123" s="149" t="s">
        <v>2730</v>
      </c>
      <c r="M123" s="146"/>
    </row>
    <row r="124" spans="1:13" ht="49.5" customHeight="1">
      <c r="A124" s="41" t="s">
        <v>6816</v>
      </c>
      <c r="B124" s="59" t="s">
        <v>6817</v>
      </c>
      <c r="C124" s="7">
        <v>120</v>
      </c>
      <c r="D124" s="100">
        <v>41060</v>
      </c>
      <c r="E124" s="59" t="s">
        <v>2515</v>
      </c>
      <c r="F124" s="41" t="s">
        <v>6818</v>
      </c>
      <c r="G124" s="41" t="s">
        <v>5880</v>
      </c>
      <c r="H124" s="66">
        <v>96432.64</v>
      </c>
      <c r="I124" s="66"/>
      <c r="J124" s="37" t="s">
        <v>4013</v>
      </c>
      <c r="K124" s="38" t="s">
        <v>6508</v>
      </c>
      <c r="L124" s="149">
        <v>71820</v>
      </c>
      <c r="M124" s="146"/>
    </row>
    <row r="125" spans="1:13" ht="49.5" customHeight="1">
      <c r="A125" s="41" t="s">
        <v>6819</v>
      </c>
      <c r="B125" s="59" t="s">
        <v>6646</v>
      </c>
      <c r="C125" s="7">
        <v>121</v>
      </c>
      <c r="D125" s="100">
        <v>41060</v>
      </c>
      <c r="E125" s="59" t="s">
        <v>3436</v>
      </c>
      <c r="F125" s="41" t="s">
        <v>6820</v>
      </c>
      <c r="G125" s="41" t="s">
        <v>1806</v>
      </c>
      <c r="H125" s="66">
        <v>145397.74</v>
      </c>
      <c r="I125" s="66"/>
      <c r="J125" s="37" t="s">
        <v>4028</v>
      </c>
      <c r="K125" s="38" t="s">
        <v>6496</v>
      </c>
      <c r="L125" s="149" t="s">
        <v>2730</v>
      </c>
      <c r="M125" s="146"/>
    </row>
    <row r="126" spans="1:13" ht="49.5" customHeight="1">
      <c r="A126" s="41" t="s">
        <v>6821</v>
      </c>
      <c r="B126" s="59" t="s">
        <v>6822</v>
      </c>
      <c r="C126" s="7">
        <v>122</v>
      </c>
      <c r="D126" s="100">
        <v>41067</v>
      </c>
      <c r="E126" s="59" t="s">
        <v>5976</v>
      </c>
      <c r="F126" s="41" t="s">
        <v>6823</v>
      </c>
      <c r="G126" s="41" t="s">
        <v>4423</v>
      </c>
      <c r="H126" s="66">
        <v>99143.8</v>
      </c>
      <c r="I126" s="66"/>
      <c r="J126" s="37" t="s">
        <v>2284</v>
      </c>
      <c r="K126" s="38" t="s">
        <v>6496</v>
      </c>
      <c r="L126" s="149">
        <v>19607.76</v>
      </c>
      <c r="M126" s="146"/>
    </row>
    <row r="127" spans="1:13" ht="49.5" customHeight="1">
      <c r="A127" s="41" t="s">
        <v>6824</v>
      </c>
      <c r="B127" s="59" t="s">
        <v>6825</v>
      </c>
      <c r="C127" s="7">
        <v>123</v>
      </c>
      <c r="D127" s="100">
        <v>41067</v>
      </c>
      <c r="E127" s="59" t="s">
        <v>5976</v>
      </c>
      <c r="F127" s="41" t="s">
        <v>6826</v>
      </c>
      <c r="G127" s="41" t="s">
        <v>4423</v>
      </c>
      <c r="H127" s="66">
        <v>174497.89</v>
      </c>
      <c r="I127" s="66"/>
      <c r="J127" s="37" t="s">
        <v>2628</v>
      </c>
      <c r="K127" s="38" t="s">
        <v>6556</v>
      </c>
      <c r="L127" s="149" t="s">
        <v>2730</v>
      </c>
      <c r="M127" s="146"/>
    </row>
    <row r="128" spans="1:13" ht="49.5" customHeight="1">
      <c r="A128" s="41" t="s">
        <v>6827</v>
      </c>
      <c r="B128" s="59" t="s">
        <v>6828</v>
      </c>
      <c r="C128" s="7">
        <v>124</v>
      </c>
      <c r="D128" s="100">
        <v>41067</v>
      </c>
      <c r="E128" s="59" t="s">
        <v>5976</v>
      </c>
      <c r="F128" s="41" t="s">
        <v>6829</v>
      </c>
      <c r="G128" s="41" t="s">
        <v>4423</v>
      </c>
      <c r="H128" s="66">
        <v>65817.09</v>
      </c>
      <c r="I128" s="66"/>
      <c r="J128" s="37" t="s">
        <v>4028</v>
      </c>
      <c r="K128" s="38" t="s">
        <v>6508</v>
      </c>
      <c r="L128" s="149">
        <v>67643.43</v>
      </c>
      <c r="M128" s="146"/>
    </row>
    <row r="129" spans="1:13" ht="49.5" customHeight="1">
      <c r="A129" s="41" t="s">
        <v>6639</v>
      </c>
      <c r="B129" s="59" t="s">
        <v>6640</v>
      </c>
      <c r="C129" s="7">
        <v>125</v>
      </c>
      <c r="D129" s="100">
        <v>41067</v>
      </c>
      <c r="E129" s="59" t="s">
        <v>3436</v>
      </c>
      <c r="F129" s="41" t="s">
        <v>6830</v>
      </c>
      <c r="G129" s="41" t="s">
        <v>1806</v>
      </c>
      <c r="H129" s="66">
        <v>235906.52</v>
      </c>
      <c r="I129" s="66"/>
      <c r="J129" s="37" t="s">
        <v>6642</v>
      </c>
      <c r="K129" s="38" t="s">
        <v>6586</v>
      </c>
      <c r="L129" s="149">
        <v>456.5</v>
      </c>
      <c r="M129" s="146"/>
    </row>
    <row r="130" spans="1:13" ht="49.5" customHeight="1">
      <c r="A130" s="41" t="s">
        <v>6831</v>
      </c>
      <c r="B130" s="59" t="s">
        <v>6832</v>
      </c>
      <c r="C130" s="7">
        <v>126</v>
      </c>
      <c r="D130" s="100">
        <v>41067</v>
      </c>
      <c r="E130" s="59" t="s">
        <v>5976</v>
      </c>
      <c r="F130" s="41" t="s">
        <v>6833</v>
      </c>
      <c r="G130" s="41" t="s">
        <v>4423</v>
      </c>
      <c r="H130" s="66">
        <v>77739.72</v>
      </c>
      <c r="I130" s="66"/>
      <c r="J130" s="37" t="s">
        <v>6834</v>
      </c>
      <c r="K130" s="38" t="s">
        <v>6835</v>
      </c>
      <c r="L130" s="149">
        <v>65178</v>
      </c>
      <c r="M130" s="146"/>
    </row>
    <row r="131" spans="1:13" ht="49.5" customHeight="1">
      <c r="A131" s="41" t="s">
        <v>6836</v>
      </c>
      <c r="B131" s="59" t="s">
        <v>6837</v>
      </c>
      <c r="C131" s="7">
        <v>127</v>
      </c>
      <c r="D131" s="100">
        <v>41067</v>
      </c>
      <c r="E131" s="59" t="s">
        <v>1806</v>
      </c>
      <c r="F131" s="41" t="s">
        <v>6838</v>
      </c>
      <c r="G131" s="41" t="s">
        <v>1806</v>
      </c>
      <c r="H131" s="66">
        <v>53130.14</v>
      </c>
      <c r="I131" s="66"/>
      <c r="J131" s="37" t="s">
        <v>6317</v>
      </c>
      <c r="K131" s="38" t="s">
        <v>6508</v>
      </c>
      <c r="L131" s="149">
        <v>56284.44</v>
      </c>
      <c r="M131" s="146"/>
    </row>
    <row r="132" spans="1:13" ht="49.5" customHeight="1">
      <c r="A132" s="41" t="s">
        <v>6839</v>
      </c>
      <c r="B132" s="59" t="s">
        <v>4963</v>
      </c>
      <c r="C132" s="7">
        <v>128</v>
      </c>
      <c r="D132" s="100">
        <v>41067</v>
      </c>
      <c r="E132" s="59" t="s">
        <v>5976</v>
      </c>
      <c r="F132" s="41" t="s">
        <v>2877</v>
      </c>
      <c r="G132" s="41" t="s">
        <v>4423</v>
      </c>
      <c r="H132" s="66">
        <v>67737.76</v>
      </c>
      <c r="I132" s="66"/>
      <c r="J132" s="37" t="s">
        <v>6840</v>
      </c>
      <c r="K132" s="38" t="s">
        <v>6573</v>
      </c>
      <c r="L132" s="149" t="s">
        <v>2730</v>
      </c>
      <c r="M132" s="146"/>
    </row>
    <row r="133" spans="1:13" ht="49.5" customHeight="1">
      <c r="A133" s="41" t="s">
        <v>6841</v>
      </c>
      <c r="B133" s="59" t="s">
        <v>6842</v>
      </c>
      <c r="C133" s="7">
        <v>129</v>
      </c>
      <c r="D133" s="100">
        <v>41067</v>
      </c>
      <c r="E133" s="59" t="s">
        <v>2523</v>
      </c>
      <c r="F133" s="41" t="s">
        <v>6843</v>
      </c>
      <c r="G133" s="41" t="s">
        <v>5880</v>
      </c>
      <c r="H133" s="66">
        <v>198057.93</v>
      </c>
      <c r="I133" s="66"/>
      <c r="J133" s="37" t="s">
        <v>4013</v>
      </c>
      <c r="K133" s="38" t="s">
        <v>6496</v>
      </c>
      <c r="L133" s="149" t="s">
        <v>2730</v>
      </c>
      <c r="M133" s="146"/>
    </row>
    <row r="134" spans="1:13" ht="49.5" customHeight="1">
      <c r="A134" s="41" t="s">
        <v>6844</v>
      </c>
      <c r="B134" s="59" t="s">
        <v>6845</v>
      </c>
      <c r="C134" s="7">
        <v>130</v>
      </c>
      <c r="D134" s="100">
        <v>41067</v>
      </c>
      <c r="E134" s="59" t="s">
        <v>2523</v>
      </c>
      <c r="F134" s="41" t="s">
        <v>6846</v>
      </c>
      <c r="G134" s="41" t="s">
        <v>5880</v>
      </c>
      <c r="H134" s="66">
        <v>113134.88</v>
      </c>
      <c r="I134" s="66"/>
      <c r="J134" s="37" t="s">
        <v>2628</v>
      </c>
      <c r="K134" s="38" t="s">
        <v>6556</v>
      </c>
      <c r="L134" s="149">
        <v>64000</v>
      </c>
      <c r="M134" s="146"/>
    </row>
    <row r="135" spans="1:13" ht="49.5" customHeight="1">
      <c r="A135" s="41" t="s">
        <v>6847</v>
      </c>
      <c r="B135" s="59" t="s">
        <v>6848</v>
      </c>
      <c r="C135" s="7">
        <v>131</v>
      </c>
      <c r="D135" s="100">
        <v>41067</v>
      </c>
      <c r="E135" s="59" t="s">
        <v>5976</v>
      </c>
      <c r="F135" s="41" t="s">
        <v>6849</v>
      </c>
      <c r="G135" s="41" t="s">
        <v>4423</v>
      </c>
      <c r="H135" s="66">
        <v>143043.78</v>
      </c>
      <c r="I135" s="66"/>
      <c r="J135" s="37" t="s">
        <v>6104</v>
      </c>
      <c r="K135" s="38" t="s">
        <v>6496</v>
      </c>
      <c r="L135" s="149" t="s">
        <v>2730</v>
      </c>
      <c r="M135" s="146"/>
    </row>
    <row r="136" spans="1:13" ht="49.5" customHeight="1">
      <c r="A136" s="41" t="s">
        <v>6850</v>
      </c>
      <c r="B136" s="59" t="s">
        <v>6851</v>
      </c>
      <c r="C136" s="7">
        <v>132</v>
      </c>
      <c r="D136" s="100">
        <v>41074</v>
      </c>
      <c r="E136" s="59" t="s">
        <v>2474</v>
      </c>
      <c r="F136" s="41" t="s">
        <v>6852</v>
      </c>
      <c r="G136" s="41" t="s">
        <v>2319</v>
      </c>
      <c r="H136" s="66">
        <v>144438.82</v>
      </c>
      <c r="I136" s="66"/>
      <c r="J136" s="37" t="s">
        <v>4013</v>
      </c>
      <c r="K136" s="38" t="s">
        <v>6496</v>
      </c>
      <c r="L136" s="149">
        <v>66000</v>
      </c>
      <c r="M136" s="146"/>
    </row>
    <row r="137" spans="1:13" ht="49.5" customHeight="1">
      <c r="A137" s="41" t="s">
        <v>6853</v>
      </c>
      <c r="B137" s="59" t="s">
        <v>6854</v>
      </c>
      <c r="C137" s="7">
        <v>133</v>
      </c>
      <c r="D137" s="100">
        <v>41074</v>
      </c>
      <c r="E137" s="59" t="s">
        <v>2474</v>
      </c>
      <c r="F137" s="41" t="s">
        <v>6855</v>
      </c>
      <c r="G137" s="41" t="s">
        <v>2319</v>
      </c>
      <c r="H137" s="66">
        <v>164938.32</v>
      </c>
      <c r="I137" s="66"/>
      <c r="J137" s="37" t="s">
        <v>3889</v>
      </c>
      <c r="K137" s="38" t="s">
        <v>6556</v>
      </c>
      <c r="L137" s="149" t="s">
        <v>2730</v>
      </c>
      <c r="M137" s="146"/>
    </row>
    <row r="138" spans="1:13" ht="49.5" customHeight="1">
      <c r="A138" s="41" t="s">
        <v>6426</v>
      </c>
      <c r="B138" s="59" t="s">
        <v>6427</v>
      </c>
      <c r="C138" s="7">
        <v>134</v>
      </c>
      <c r="D138" s="100">
        <v>41074</v>
      </c>
      <c r="E138" s="59" t="s">
        <v>2474</v>
      </c>
      <c r="F138" s="41" t="s">
        <v>6856</v>
      </c>
      <c r="G138" s="41" t="s">
        <v>2319</v>
      </c>
      <c r="H138" s="66">
        <v>102652.33</v>
      </c>
      <c r="I138" s="66"/>
      <c r="J138" s="37" t="s">
        <v>2812</v>
      </c>
      <c r="K138" s="38" t="s">
        <v>6556</v>
      </c>
      <c r="L138" s="149">
        <v>107039.82</v>
      </c>
      <c r="M138" s="146"/>
    </row>
    <row r="139" spans="1:13" ht="49.5" customHeight="1">
      <c r="A139" s="41" t="s">
        <v>2827</v>
      </c>
      <c r="B139" s="59" t="s">
        <v>2828</v>
      </c>
      <c r="C139" s="7">
        <v>135</v>
      </c>
      <c r="D139" s="100">
        <v>41074</v>
      </c>
      <c r="E139" s="59" t="s">
        <v>1218</v>
      </c>
      <c r="F139" s="41" t="s">
        <v>5636</v>
      </c>
      <c r="G139" s="41" t="s">
        <v>1806</v>
      </c>
      <c r="H139" s="66">
        <v>139061.32</v>
      </c>
      <c r="I139" s="66"/>
      <c r="J139" s="37" t="s">
        <v>2812</v>
      </c>
      <c r="K139" s="38" t="s">
        <v>6556</v>
      </c>
      <c r="L139" s="149">
        <v>145641.86</v>
      </c>
      <c r="M139" s="146"/>
    </row>
    <row r="140" spans="1:13" ht="49.5" customHeight="1">
      <c r="A140" s="41" t="s">
        <v>6857</v>
      </c>
      <c r="B140" s="59" t="s">
        <v>6858</v>
      </c>
      <c r="C140" s="7">
        <v>136</v>
      </c>
      <c r="D140" s="100">
        <v>41074</v>
      </c>
      <c r="E140" s="59" t="s">
        <v>2474</v>
      </c>
      <c r="F140" s="41" t="s">
        <v>6859</v>
      </c>
      <c r="G140" s="41" t="s">
        <v>2319</v>
      </c>
      <c r="H140" s="66">
        <v>51407.12</v>
      </c>
      <c r="I140" s="66"/>
      <c r="J140" s="37" t="s">
        <v>6544</v>
      </c>
      <c r="K140" s="38" t="s">
        <v>6586</v>
      </c>
      <c r="L140" s="149" t="s">
        <v>2730</v>
      </c>
      <c r="M140" s="146"/>
    </row>
    <row r="141" spans="1:13" ht="49.5" customHeight="1">
      <c r="A141" s="41" t="s">
        <v>6860</v>
      </c>
      <c r="B141" s="59" t="s">
        <v>6861</v>
      </c>
      <c r="C141" s="7">
        <v>137</v>
      </c>
      <c r="D141" s="100">
        <v>41074</v>
      </c>
      <c r="E141" s="59" t="s">
        <v>5976</v>
      </c>
      <c r="F141" s="41" t="s">
        <v>6862</v>
      </c>
      <c r="G141" s="41" t="s">
        <v>4423</v>
      </c>
      <c r="H141" s="66">
        <v>42825.17</v>
      </c>
      <c r="I141" s="66"/>
      <c r="J141" s="37" t="s">
        <v>6538</v>
      </c>
      <c r="K141" s="38" t="s">
        <v>6539</v>
      </c>
      <c r="L141" s="149">
        <v>35000</v>
      </c>
      <c r="M141" s="146"/>
    </row>
    <row r="142" spans="1:13" ht="49.5" customHeight="1">
      <c r="A142" s="41" t="s">
        <v>6863</v>
      </c>
      <c r="B142" s="59" t="s">
        <v>6864</v>
      </c>
      <c r="C142" s="7">
        <v>138</v>
      </c>
      <c r="D142" s="100">
        <v>41074</v>
      </c>
      <c r="E142" s="59" t="s">
        <v>1218</v>
      </c>
      <c r="F142" s="41" t="s">
        <v>6865</v>
      </c>
      <c r="G142" s="41" t="s">
        <v>1806</v>
      </c>
      <c r="H142" s="66">
        <v>57397.38</v>
      </c>
      <c r="I142" s="66"/>
      <c r="J142" s="37" t="s">
        <v>3334</v>
      </c>
      <c r="K142" s="38" t="s">
        <v>6835</v>
      </c>
      <c r="L142" s="149">
        <v>33078</v>
      </c>
      <c r="M142" s="146"/>
    </row>
    <row r="143" spans="1:13" ht="49.5" customHeight="1">
      <c r="A143" s="41" t="s">
        <v>6866</v>
      </c>
      <c r="B143" s="59" t="s">
        <v>6867</v>
      </c>
      <c r="C143" s="7">
        <v>139</v>
      </c>
      <c r="D143" s="100">
        <v>41074</v>
      </c>
      <c r="E143" s="59" t="s">
        <v>4052</v>
      </c>
      <c r="F143" s="41" t="s">
        <v>6868</v>
      </c>
      <c r="G143" s="41" t="s">
        <v>3999</v>
      </c>
      <c r="H143" s="66">
        <v>77079.24</v>
      </c>
      <c r="I143" s="66"/>
      <c r="J143" s="37" t="s">
        <v>2628</v>
      </c>
      <c r="K143" s="38" t="s">
        <v>6556</v>
      </c>
      <c r="M143" s="146">
        <v>36001</v>
      </c>
    </row>
    <row r="144" spans="1:13" ht="49.5" customHeight="1">
      <c r="A144" s="41" t="s">
        <v>6869</v>
      </c>
      <c r="B144" s="59" t="s">
        <v>6870</v>
      </c>
      <c r="C144" s="7">
        <v>140</v>
      </c>
      <c r="D144" s="100">
        <v>41081</v>
      </c>
      <c r="E144" s="59" t="s">
        <v>2523</v>
      </c>
      <c r="F144" s="41" t="s">
        <v>6871</v>
      </c>
      <c r="G144" s="41" t="s">
        <v>2319</v>
      </c>
      <c r="H144" s="66">
        <v>116864.05</v>
      </c>
      <c r="I144" s="66"/>
      <c r="J144" s="37" t="s">
        <v>2628</v>
      </c>
      <c r="K144" s="38" t="s">
        <v>6496</v>
      </c>
      <c r="L144" s="149">
        <v>50279</v>
      </c>
      <c r="M144" s="146"/>
    </row>
    <row r="145" spans="1:13" ht="49.5" customHeight="1">
      <c r="A145" s="41" t="s">
        <v>6872</v>
      </c>
      <c r="B145" s="59" t="s">
        <v>6873</v>
      </c>
      <c r="C145" s="7">
        <v>141</v>
      </c>
      <c r="D145" s="100">
        <v>41081</v>
      </c>
      <c r="E145" s="59" t="s">
        <v>2523</v>
      </c>
      <c r="F145" s="41" t="s">
        <v>6874</v>
      </c>
      <c r="G145" s="41" t="s">
        <v>2319</v>
      </c>
      <c r="H145" s="66">
        <v>64331.86</v>
      </c>
      <c r="I145" s="66"/>
      <c r="J145" s="37" t="s">
        <v>6544</v>
      </c>
      <c r="K145" s="38" t="s">
        <v>6586</v>
      </c>
      <c r="L145" s="149">
        <v>66553.95</v>
      </c>
      <c r="M145" s="146"/>
    </row>
    <row r="146" spans="1:13" ht="49.5" customHeight="1">
      <c r="A146" s="41" t="s">
        <v>6875</v>
      </c>
      <c r="B146" s="59" t="s">
        <v>6876</v>
      </c>
      <c r="C146" s="7">
        <v>142</v>
      </c>
      <c r="D146" s="100">
        <v>41081</v>
      </c>
      <c r="E146" s="59" t="s">
        <v>2474</v>
      </c>
      <c r="F146" s="41" t="s">
        <v>6877</v>
      </c>
      <c r="G146" s="41" t="s">
        <v>2319</v>
      </c>
      <c r="H146" s="66">
        <v>68772.21</v>
      </c>
      <c r="I146" s="66"/>
      <c r="J146" s="37" t="s">
        <v>6141</v>
      </c>
      <c r="K146" s="38" t="s">
        <v>6496</v>
      </c>
      <c r="L146" s="149">
        <v>36800</v>
      </c>
      <c r="M146" s="146"/>
    </row>
    <row r="147" spans="1:13" ht="49.5" customHeight="1">
      <c r="A147" s="41" t="s">
        <v>6878</v>
      </c>
      <c r="B147" s="59" t="s">
        <v>6879</v>
      </c>
      <c r="C147" s="7">
        <v>143</v>
      </c>
      <c r="D147" s="100">
        <v>41081</v>
      </c>
      <c r="E147" s="59" t="s">
        <v>2474</v>
      </c>
      <c r="F147" s="41" t="s">
        <v>6880</v>
      </c>
      <c r="G147" s="41" t="s">
        <v>2319</v>
      </c>
      <c r="H147" s="66">
        <v>96536.52</v>
      </c>
      <c r="I147" s="66"/>
      <c r="J147" s="37" t="s">
        <v>1682</v>
      </c>
      <c r="K147" s="38" t="s">
        <v>6496</v>
      </c>
      <c r="L147" s="149">
        <v>75367.08</v>
      </c>
      <c r="M147" s="146"/>
    </row>
    <row r="148" spans="1:13" ht="49.5" customHeight="1">
      <c r="A148" s="41" t="s">
        <v>6883</v>
      </c>
      <c r="B148" s="59" t="s">
        <v>6881</v>
      </c>
      <c r="C148" s="7">
        <v>144</v>
      </c>
      <c r="D148" s="100">
        <v>41081</v>
      </c>
      <c r="E148" s="59" t="s">
        <v>2523</v>
      </c>
      <c r="F148" s="41" t="s">
        <v>6882</v>
      </c>
      <c r="G148" s="41" t="s">
        <v>2319</v>
      </c>
      <c r="H148" s="66">
        <v>72344.27</v>
      </c>
      <c r="I148" s="66"/>
      <c r="J148" s="37" t="s">
        <v>4013</v>
      </c>
      <c r="K148" s="38" t="s">
        <v>6496</v>
      </c>
      <c r="L148" s="149">
        <v>76128.39</v>
      </c>
      <c r="M148" s="146"/>
    </row>
    <row r="149" spans="1:13" ht="49.5" customHeight="1">
      <c r="A149" s="41" t="s">
        <v>6884</v>
      </c>
      <c r="B149" s="59" t="s">
        <v>6885</v>
      </c>
      <c r="C149" s="7">
        <v>145</v>
      </c>
      <c r="D149" s="100">
        <v>41088</v>
      </c>
      <c r="E149" s="59" t="s">
        <v>2523</v>
      </c>
      <c r="F149" s="41" t="s">
        <v>6886</v>
      </c>
      <c r="G149" s="41" t="s">
        <v>2319</v>
      </c>
      <c r="H149" s="66">
        <v>49522.35</v>
      </c>
      <c r="I149" s="66"/>
      <c r="J149" s="37" t="s">
        <v>6887</v>
      </c>
      <c r="K149" s="38" t="s">
        <v>6496</v>
      </c>
      <c r="L149" s="149">
        <v>77126.24</v>
      </c>
      <c r="M149" s="146"/>
    </row>
    <row r="150" spans="1:13" ht="49.5" customHeight="1">
      <c r="A150" s="41" t="s">
        <v>6888</v>
      </c>
      <c r="B150" s="59" t="s">
        <v>6889</v>
      </c>
      <c r="C150" s="7">
        <v>146</v>
      </c>
      <c r="D150" s="100">
        <v>41088</v>
      </c>
      <c r="E150" s="59" t="s">
        <v>2474</v>
      </c>
      <c r="F150" s="41" t="s">
        <v>6890</v>
      </c>
      <c r="G150" s="41" t="s">
        <v>2319</v>
      </c>
      <c r="H150" s="66">
        <v>120654.09</v>
      </c>
      <c r="I150" s="66"/>
      <c r="J150" s="37" t="s">
        <v>3877</v>
      </c>
      <c r="K150" s="38" t="s">
        <v>6496</v>
      </c>
      <c r="L150" s="149" t="s">
        <v>2730</v>
      </c>
      <c r="M150" s="146"/>
    </row>
    <row r="151" spans="1:13" ht="49.5" customHeight="1">
      <c r="A151" s="41" t="s">
        <v>6891</v>
      </c>
      <c r="B151" s="59" t="s">
        <v>6892</v>
      </c>
      <c r="C151" s="7">
        <v>147</v>
      </c>
      <c r="D151" s="100">
        <v>41088</v>
      </c>
      <c r="E151" s="59" t="s">
        <v>5976</v>
      </c>
      <c r="F151" s="41" t="s">
        <v>5965</v>
      </c>
      <c r="G151" s="41" t="s">
        <v>4423</v>
      </c>
      <c r="H151" s="66">
        <v>74851.58</v>
      </c>
      <c r="I151" s="66"/>
      <c r="J151" s="37" t="s">
        <v>4013</v>
      </c>
      <c r="K151" s="38" t="s">
        <v>6496</v>
      </c>
      <c r="L151" s="149">
        <v>55502.58</v>
      </c>
      <c r="M151" s="146"/>
    </row>
    <row r="152" spans="1:13" ht="49.5" customHeight="1">
      <c r="A152" s="41" t="s">
        <v>6893</v>
      </c>
      <c r="B152" s="59" t="s">
        <v>6894</v>
      </c>
      <c r="C152" s="7">
        <v>148</v>
      </c>
      <c r="D152" s="100">
        <v>41095</v>
      </c>
      <c r="E152" s="59" t="s">
        <v>2474</v>
      </c>
      <c r="F152" s="41" t="s">
        <v>6895</v>
      </c>
      <c r="G152" s="41" t="s">
        <v>2319</v>
      </c>
      <c r="H152" s="66">
        <v>153285.89</v>
      </c>
      <c r="I152" s="66"/>
      <c r="J152" s="37" t="s">
        <v>6277</v>
      </c>
      <c r="K152" s="38" t="s">
        <v>6496</v>
      </c>
      <c r="L152" s="149">
        <v>125862.57</v>
      </c>
      <c r="M152" s="146"/>
    </row>
    <row r="153" spans="1:13" ht="49.5" customHeight="1">
      <c r="A153" s="41" t="s">
        <v>6896</v>
      </c>
      <c r="B153" s="59" t="s">
        <v>6897</v>
      </c>
      <c r="C153" s="7">
        <v>149</v>
      </c>
      <c r="D153" s="100">
        <v>41095</v>
      </c>
      <c r="E153" s="59" t="s">
        <v>1218</v>
      </c>
      <c r="F153" s="41" t="s">
        <v>6898</v>
      </c>
      <c r="G153" s="41" t="s">
        <v>1806</v>
      </c>
      <c r="H153" s="66">
        <v>52319.07</v>
      </c>
      <c r="I153" s="66"/>
      <c r="J153" s="37" t="s">
        <v>6899</v>
      </c>
      <c r="K153" s="38" t="s">
        <v>6664</v>
      </c>
      <c r="L153" s="149">
        <v>40000</v>
      </c>
      <c r="M153" s="146"/>
    </row>
    <row r="154" spans="1:13" ht="49.5" customHeight="1">
      <c r="A154" s="41" t="s">
        <v>6753</v>
      </c>
      <c r="B154" s="59" t="s">
        <v>6754</v>
      </c>
      <c r="C154" s="7">
        <v>150</v>
      </c>
      <c r="D154" s="100">
        <v>41095</v>
      </c>
      <c r="E154" s="59" t="s">
        <v>1808</v>
      </c>
      <c r="F154" s="41" t="s">
        <v>6755</v>
      </c>
      <c r="G154" s="41" t="s">
        <v>2724</v>
      </c>
      <c r="H154" s="66">
        <v>72332.59</v>
      </c>
      <c r="I154" s="66"/>
      <c r="J154" s="37" t="s">
        <v>6104</v>
      </c>
      <c r="K154" s="38" t="s">
        <v>6556</v>
      </c>
      <c r="L154" s="149" t="s">
        <v>2730</v>
      </c>
      <c r="M154" s="146"/>
    </row>
    <row r="155" spans="1:13" ht="49.5" customHeight="1">
      <c r="A155" s="41" t="s">
        <v>6900</v>
      </c>
      <c r="B155" s="59" t="s">
        <v>6901</v>
      </c>
      <c r="C155" s="7">
        <v>151</v>
      </c>
      <c r="D155" s="100">
        <v>41095</v>
      </c>
      <c r="E155" s="59" t="s">
        <v>1218</v>
      </c>
      <c r="F155" s="41" t="s">
        <v>6902</v>
      </c>
      <c r="G155" s="41" t="s">
        <v>3084</v>
      </c>
      <c r="H155" s="66">
        <v>103653.74</v>
      </c>
      <c r="I155" s="66"/>
      <c r="J155" s="37" t="s">
        <v>2628</v>
      </c>
      <c r="K155" s="38" t="s">
        <v>6556</v>
      </c>
      <c r="L155" s="149" t="s">
        <v>2730</v>
      </c>
      <c r="M155" s="146"/>
    </row>
    <row r="156" spans="1:13" ht="49.5" customHeight="1">
      <c r="A156" s="41" t="s">
        <v>6903</v>
      </c>
      <c r="B156" s="59" t="s">
        <v>6904</v>
      </c>
      <c r="C156" s="7">
        <v>152</v>
      </c>
      <c r="D156" s="100">
        <v>41095</v>
      </c>
      <c r="E156" s="59" t="s">
        <v>2523</v>
      </c>
      <c r="F156" s="41" t="s">
        <v>6905</v>
      </c>
      <c r="G156" s="41" t="s">
        <v>5880</v>
      </c>
      <c r="H156" s="66">
        <v>78518.89</v>
      </c>
      <c r="I156" s="66"/>
      <c r="J156" s="37" t="s">
        <v>6899</v>
      </c>
      <c r="K156" s="38" t="s">
        <v>6664</v>
      </c>
      <c r="L156" s="149">
        <v>52000</v>
      </c>
      <c r="M156" s="146"/>
    </row>
    <row r="157" spans="1:13" ht="49.5" customHeight="1">
      <c r="A157" s="41" t="s">
        <v>6906</v>
      </c>
      <c r="B157" s="59" t="s">
        <v>6907</v>
      </c>
      <c r="C157" s="7">
        <v>153</v>
      </c>
      <c r="D157" s="100">
        <v>41095</v>
      </c>
      <c r="E157" s="59" t="s">
        <v>1808</v>
      </c>
      <c r="F157" s="41" t="s">
        <v>6908</v>
      </c>
      <c r="G157" s="41" t="s">
        <v>2724</v>
      </c>
      <c r="H157" s="66">
        <v>104869.65</v>
      </c>
      <c r="I157" s="66"/>
      <c r="J157" s="37" t="s">
        <v>4013</v>
      </c>
      <c r="K157" s="38" t="s">
        <v>6496</v>
      </c>
      <c r="L157" s="149" t="s">
        <v>2730</v>
      </c>
      <c r="M157" s="146"/>
    </row>
    <row r="158" spans="1:13" ht="49.5" customHeight="1">
      <c r="A158" s="41" t="s">
        <v>6909</v>
      </c>
      <c r="B158" s="59" t="s">
        <v>6910</v>
      </c>
      <c r="C158" s="7">
        <v>154</v>
      </c>
      <c r="D158" s="100">
        <v>41095</v>
      </c>
      <c r="E158" s="59" t="s">
        <v>1218</v>
      </c>
      <c r="F158" s="41" t="s">
        <v>6911</v>
      </c>
      <c r="G158" s="41" t="s">
        <v>1806</v>
      </c>
      <c r="H158" s="66">
        <v>85797.75</v>
      </c>
      <c r="I158" s="66"/>
      <c r="J158" s="37" t="s">
        <v>2628</v>
      </c>
      <c r="K158" s="38" t="s">
        <v>6668</v>
      </c>
      <c r="L158" s="149">
        <v>26351.04</v>
      </c>
      <c r="M158" s="146"/>
    </row>
    <row r="159" spans="1:13" ht="49.5" customHeight="1">
      <c r="A159" s="41" t="s">
        <v>6912</v>
      </c>
      <c r="B159" s="59" t="s">
        <v>6913</v>
      </c>
      <c r="C159" s="7">
        <v>155</v>
      </c>
      <c r="D159" s="100">
        <v>41116</v>
      </c>
      <c r="E159" s="59" t="s">
        <v>2474</v>
      </c>
      <c r="F159" s="41" t="s">
        <v>6914</v>
      </c>
      <c r="G159" s="41" t="s">
        <v>2319</v>
      </c>
      <c r="H159" s="66">
        <v>79758.39</v>
      </c>
      <c r="I159" s="66"/>
      <c r="J159" s="37" t="s">
        <v>2628</v>
      </c>
      <c r="K159" s="38" t="s">
        <v>6915</v>
      </c>
      <c r="L159" s="149">
        <v>40500</v>
      </c>
      <c r="M159" s="146"/>
    </row>
    <row r="160" spans="1:13" ht="49.5" customHeight="1">
      <c r="A160" s="41" t="s">
        <v>6603</v>
      </c>
      <c r="B160" s="59" t="s">
        <v>6604</v>
      </c>
      <c r="C160" s="7">
        <v>156</v>
      </c>
      <c r="D160" s="100">
        <v>41116</v>
      </c>
      <c r="E160" s="59" t="s">
        <v>2523</v>
      </c>
      <c r="F160" s="41" t="s">
        <v>6605</v>
      </c>
      <c r="G160" s="41" t="s">
        <v>5880</v>
      </c>
      <c r="H160" s="66">
        <v>123551.64</v>
      </c>
      <c r="I160" s="66"/>
      <c r="J160" s="37" t="s">
        <v>6277</v>
      </c>
      <c r="K160" s="38" t="s">
        <v>6496</v>
      </c>
      <c r="L160" s="149" t="s">
        <v>2730</v>
      </c>
      <c r="M160" s="146"/>
    </row>
    <row r="161" spans="1:13" ht="49.5" customHeight="1">
      <c r="A161" s="41" t="s">
        <v>6512</v>
      </c>
      <c r="B161" s="59" t="s">
        <v>6513</v>
      </c>
      <c r="C161" s="7">
        <v>157</v>
      </c>
      <c r="D161" s="100">
        <v>41116</v>
      </c>
      <c r="E161" s="59" t="s">
        <v>2523</v>
      </c>
      <c r="F161" s="41" t="s">
        <v>6514</v>
      </c>
      <c r="G161" s="41" t="s">
        <v>2319</v>
      </c>
      <c r="H161" s="66"/>
      <c r="I161" s="66"/>
      <c r="J161" s="37" t="s">
        <v>3877</v>
      </c>
      <c r="K161" s="38" t="s">
        <v>6515</v>
      </c>
      <c r="L161" s="149" t="s">
        <v>2730</v>
      </c>
      <c r="M161" s="146"/>
    </row>
    <row r="162" spans="1:13" ht="49.5" customHeight="1">
      <c r="A162" s="41" t="s">
        <v>6772</v>
      </c>
      <c r="B162" s="59" t="s">
        <v>6773</v>
      </c>
      <c r="C162" s="7">
        <v>158</v>
      </c>
      <c r="D162" s="100">
        <v>41116</v>
      </c>
      <c r="E162" s="59" t="s">
        <v>217</v>
      </c>
      <c r="F162" s="41" t="s">
        <v>6774</v>
      </c>
      <c r="G162" s="41" t="s">
        <v>2319</v>
      </c>
      <c r="H162" s="66">
        <v>115775.7</v>
      </c>
      <c r="I162" s="66"/>
      <c r="J162" s="37" t="s">
        <v>6544</v>
      </c>
      <c r="K162" s="38" t="s">
        <v>6496</v>
      </c>
      <c r="L162" s="149" t="s">
        <v>2730</v>
      </c>
      <c r="M162" s="146"/>
    </row>
    <row r="163" spans="1:13" ht="49.5" customHeight="1">
      <c r="A163" s="41" t="s">
        <v>6916</v>
      </c>
      <c r="B163" s="59" t="s">
        <v>6917</v>
      </c>
      <c r="C163" s="7">
        <v>159</v>
      </c>
      <c r="D163" s="100">
        <v>41116</v>
      </c>
      <c r="E163" s="59" t="s">
        <v>4052</v>
      </c>
      <c r="F163" s="41" t="s">
        <v>6693</v>
      </c>
      <c r="G163" s="41" t="s">
        <v>4423</v>
      </c>
      <c r="H163" s="66">
        <v>97632.54</v>
      </c>
      <c r="I163" s="66"/>
      <c r="J163" s="37" t="s">
        <v>1682</v>
      </c>
      <c r="K163" s="38" t="s">
        <v>6496</v>
      </c>
      <c r="L163" s="149">
        <v>106006.49</v>
      </c>
      <c r="M163" s="146"/>
    </row>
    <row r="164" spans="1:13" ht="49.5" customHeight="1">
      <c r="A164" s="41" t="s">
        <v>6918</v>
      </c>
      <c r="B164" s="59" t="s">
        <v>6919</v>
      </c>
      <c r="C164" s="7">
        <v>160</v>
      </c>
      <c r="D164" s="100">
        <v>41116</v>
      </c>
      <c r="E164" s="59" t="s">
        <v>1808</v>
      </c>
      <c r="F164" s="41" t="s">
        <v>6920</v>
      </c>
      <c r="G164" s="41" t="s">
        <v>2724</v>
      </c>
      <c r="H164" s="66">
        <v>139353.22</v>
      </c>
      <c r="I164" s="66"/>
      <c r="J164" s="37" t="s">
        <v>4028</v>
      </c>
      <c r="K164" s="38" t="s">
        <v>6496</v>
      </c>
      <c r="L164" s="149" t="s">
        <v>2730</v>
      </c>
      <c r="M164" s="146"/>
    </row>
    <row r="165" spans="1:13" ht="49.5" customHeight="1">
      <c r="A165" s="41" t="s">
        <v>6921</v>
      </c>
      <c r="B165" s="59" t="s">
        <v>6922</v>
      </c>
      <c r="C165" s="7">
        <v>161</v>
      </c>
      <c r="D165" s="100">
        <v>41116</v>
      </c>
      <c r="E165" s="59" t="s">
        <v>2474</v>
      </c>
      <c r="F165" s="41" t="s">
        <v>6923</v>
      </c>
      <c r="G165" s="41" t="s">
        <v>2319</v>
      </c>
      <c r="H165" s="66">
        <v>112618.89</v>
      </c>
      <c r="I165" s="66"/>
      <c r="J165" s="37" t="s">
        <v>6924</v>
      </c>
      <c r="K165" s="38" t="s">
        <v>6668</v>
      </c>
      <c r="L165" s="149">
        <v>46250</v>
      </c>
      <c r="M165" s="146"/>
    </row>
    <row r="166" spans="1:13" ht="49.5" customHeight="1">
      <c r="A166" s="41" t="s">
        <v>6925</v>
      </c>
      <c r="B166" s="59" t="s">
        <v>6926</v>
      </c>
      <c r="C166" s="7">
        <v>162</v>
      </c>
      <c r="D166" s="100">
        <v>41116</v>
      </c>
      <c r="E166" s="59" t="s">
        <v>2523</v>
      </c>
      <c r="F166" s="41" t="s">
        <v>6927</v>
      </c>
      <c r="G166" s="41" t="s">
        <v>5880</v>
      </c>
      <c r="H166" s="66">
        <v>136749.02</v>
      </c>
      <c r="I166" s="66"/>
      <c r="J166" s="37" t="s">
        <v>6544</v>
      </c>
      <c r="K166" s="38" t="s">
        <v>6496</v>
      </c>
      <c r="L166" s="149">
        <v>80800</v>
      </c>
      <c r="M166" s="146"/>
    </row>
    <row r="167" spans="1:13" ht="49.5" customHeight="1">
      <c r="A167" s="41" t="s">
        <v>6589</v>
      </c>
      <c r="B167" s="59" t="s">
        <v>6590</v>
      </c>
      <c r="C167" s="7">
        <v>163</v>
      </c>
      <c r="D167" s="100">
        <v>41116</v>
      </c>
      <c r="E167" s="59" t="s">
        <v>5976</v>
      </c>
      <c r="F167" s="41" t="s">
        <v>6591</v>
      </c>
      <c r="G167" s="41" t="s">
        <v>4423</v>
      </c>
      <c r="H167" s="66">
        <v>84074.25</v>
      </c>
      <c r="I167" s="66"/>
      <c r="J167" s="37" t="s">
        <v>3877</v>
      </c>
      <c r="K167" s="38" t="s">
        <v>6508</v>
      </c>
      <c r="L167" s="149" t="s">
        <v>2730</v>
      </c>
      <c r="M167" s="146"/>
    </row>
    <row r="168" spans="1:13" ht="49.5" customHeight="1">
      <c r="A168" s="41" t="s">
        <v>6928</v>
      </c>
      <c r="B168" s="59" t="s">
        <v>6929</v>
      </c>
      <c r="C168" s="7">
        <v>164</v>
      </c>
      <c r="D168" s="100">
        <v>41116</v>
      </c>
      <c r="E168" s="59" t="s">
        <v>6135</v>
      </c>
      <c r="F168" s="41" t="s">
        <v>6930</v>
      </c>
      <c r="G168" s="41" t="s">
        <v>4577</v>
      </c>
      <c r="H168" s="66">
        <v>155834.54</v>
      </c>
      <c r="I168" s="66"/>
      <c r="J168" s="37" t="s">
        <v>2628</v>
      </c>
      <c r="K168" s="38" t="s">
        <v>6556</v>
      </c>
      <c r="L168" s="149" t="s">
        <v>2730</v>
      </c>
      <c r="M168" s="146"/>
    </row>
    <row r="169" spans="1:13" ht="49.5" customHeight="1">
      <c r="A169" s="41" t="s">
        <v>6931</v>
      </c>
      <c r="B169" s="59" t="s">
        <v>6932</v>
      </c>
      <c r="C169" s="7">
        <v>165</v>
      </c>
      <c r="D169" s="100">
        <v>41123</v>
      </c>
      <c r="E169" s="59" t="s">
        <v>1164</v>
      </c>
      <c r="F169" s="41" t="s">
        <v>6933</v>
      </c>
      <c r="G169" s="41" t="s">
        <v>5880</v>
      </c>
      <c r="H169" s="66">
        <v>205248.68</v>
      </c>
      <c r="I169" s="66"/>
      <c r="J169" s="37" t="s">
        <v>1682</v>
      </c>
      <c r="K169" s="38" t="s">
        <v>6496</v>
      </c>
      <c r="L169" s="149">
        <v>64425</v>
      </c>
      <c r="M169" s="146"/>
    </row>
    <row r="170" spans="1:13" ht="49.5" customHeight="1">
      <c r="A170" s="41" t="s">
        <v>6934</v>
      </c>
      <c r="B170" s="59" t="s">
        <v>6935</v>
      </c>
      <c r="C170" s="7">
        <v>166</v>
      </c>
      <c r="D170" s="100">
        <v>41123</v>
      </c>
      <c r="E170" s="59" t="s">
        <v>2474</v>
      </c>
      <c r="F170" s="41" t="s">
        <v>6936</v>
      </c>
      <c r="G170" s="41" t="s">
        <v>2319</v>
      </c>
      <c r="H170" s="66">
        <v>114470.79</v>
      </c>
      <c r="I170" s="66"/>
      <c r="J170" s="37" t="s">
        <v>4013</v>
      </c>
      <c r="K170" s="38" t="s">
        <v>6508</v>
      </c>
      <c r="L170" s="149">
        <v>95267.46</v>
      </c>
      <c r="M170" s="146"/>
    </row>
    <row r="171" spans="1:13" ht="49.5" customHeight="1">
      <c r="A171" s="41" t="s">
        <v>6937</v>
      </c>
      <c r="B171" s="59" t="s">
        <v>6938</v>
      </c>
      <c r="C171" s="7">
        <v>167</v>
      </c>
      <c r="D171" s="100">
        <v>41123</v>
      </c>
      <c r="E171" s="59" t="s">
        <v>1808</v>
      </c>
      <c r="F171" s="41" t="s">
        <v>6939</v>
      </c>
      <c r="G171" s="41" t="s">
        <v>2724</v>
      </c>
      <c r="H171" s="66">
        <v>55391.78</v>
      </c>
      <c r="I171" s="66"/>
      <c r="J171" s="37" t="s">
        <v>6940</v>
      </c>
      <c r="K171" s="38" t="s">
        <v>6941</v>
      </c>
      <c r="L171" s="149">
        <v>55259.23</v>
      </c>
      <c r="M171" s="146"/>
    </row>
    <row r="172" spans="1:13" ht="49.5" customHeight="1">
      <c r="A172" s="41" t="s">
        <v>6559</v>
      </c>
      <c r="B172" s="59" t="s">
        <v>6560</v>
      </c>
      <c r="C172" s="7">
        <v>168</v>
      </c>
      <c r="D172" s="100">
        <v>41123</v>
      </c>
      <c r="E172" s="59" t="s">
        <v>1218</v>
      </c>
      <c r="F172" s="41" t="s">
        <v>6942</v>
      </c>
      <c r="G172" s="41" t="s">
        <v>74</v>
      </c>
      <c r="H172" s="66">
        <v>225425.52</v>
      </c>
      <c r="I172" s="66"/>
      <c r="J172" s="37" t="s">
        <v>6544</v>
      </c>
      <c r="K172" s="38" t="s">
        <v>2806</v>
      </c>
      <c r="L172" s="149" t="s">
        <v>2730</v>
      </c>
      <c r="M172" s="146"/>
    </row>
    <row r="173" spans="1:13" ht="49.5" customHeight="1">
      <c r="A173" s="41" t="s">
        <v>6943</v>
      </c>
      <c r="B173" s="59" t="s">
        <v>6944</v>
      </c>
      <c r="C173" s="7">
        <v>169</v>
      </c>
      <c r="D173" s="100">
        <v>41123</v>
      </c>
      <c r="E173" s="59" t="s">
        <v>5976</v>
      </c>
      <c r="F173" s="41" t="s">
        <v>5099</v>
      </c>
      <c r="G173" s="41" t="s">
        <v>4423</v>
      </c>
      <c r="H173" s="66">
        <v>72534.76</v>
      </c>
      <c r="I173" s="66"/>
      <c r="J173" s="37" t="s">
        <v>3889</v>
      </c>
      <c r="K173" s="38" t="s">
        <v>2801</v>
      </c>
      <c r="L173" s="149">
        <v>77900</v>
      </c>
      <c r="M173" s="146"/>
    </row>
    <row r="174" spans="1:13" ht="49.5" customHeight="1">
      <c r="A174" s="41" t="s">
        <v>6945</v>
      </c>
      <c r="B174" s="59" t="s">
        <v>6946</v>
      </c>
      <c r="C174" s="7">
        <v>170</v>
      </c>
      <c r="D174" s="100">
        <v>41123</v>
      </c>
      <c r="E174" s="59" t="s">
        <v>2474</v>
      </c>
      <c r="F174" s="41" t="s">
        <v>6947</v>
      </c>
      <c r="G174" s="41" t="s">
        <v>2319</v>
      </c>
      <c r="H174" s="66">
        <v>117966.76</v>
      </c>
      <c r="I174" s="66"/>
      <c r="J174" s="37" t="s">
        <v>6317</v>
      </c>
      <c r="K174" s="38" t="s">
        <v>6586</v>
      </c>
      <c r="L174" s="149">
        <v>123056.31</v>
      </c>
      <c r="M174" s="146"/>
    </row>
    <row r="175" spans="1:13" ht="49.5" customHeight="1">
      <c r="A175" s="41" t="s">
        <v>6948</v>
      </c>
      <c r="B175" s="59" t="s">
        <v>6949</v>
      </c>
      <c r="C175" s="7">
        <v>171</v>
      </c>
      <c r="D175" s="100">
        <v>41137</v>
      </c>
      <c r="E175" s="59" t="s">
        <v>5976</v>
      </c>
      <c r="F175" s="41" t="s">
        <v>6950</v>
      </c>
      <c r="G175" s="41" t="s">
        <v>4423</v>
      </c>
      <c r="H175" s="66">
        <v>99546.84</v>
      </c>
      <c r="I175" s="66"/>
      <c r="J175" s="37" t="s">
        <v>2628</v>
      </c>
      <c r="K175" s="38" t="s">
        <v>6556</v>
      </c>
      <c r="L175" s="149">
        <v>34080</v>
      </c>
      <c r="M175" s="146"/>
    </row>
    <row r="176" spans="1:13" ht="49.5" customHeight="1">
      <c r="A176" s="41" t="s">
        <v>6951</v>
      </c>
      <c r="B176" s="59" t="s">
        <v>6952</v>
      </c>
      <c r="C176" s="7">
        <v>172</v>
      </c>
      <c r="D176" s="100">
        <v>41137</v>
      </c>
      <c r="E176" s="59" t="s">
        <v>1808</v>
      </c>
      <c r="F176" s="41" t="s">
        <v>6953</v>
      </c>
      <c r="G176" s="41" t="s">
        <v>2724</v>
      </c>
      <c r="H176" s="66">
        <v>117776.83</v>
      </c>
      <c r="I176" s="66"/>
      <c r="J176" s="37" t="s">
        <v>6954</v>
      </c>
      <c r="K176" s="38" t="s">
        <v>6496</v>
      </c>
      <c r="L176" s="149">
        <v>124851.3</v>
      </c>
      <c r="M176" s="146"/>
    </row>
    <row r="177" spans="1:13" ht="49.5" customHeight="1">
      <c r="A177" s="41" t="s">
        <v>6955</v>
      </c>
      <c r="B177" s="59" t="s">
        <v>6813</v>
      </c>
      <c r="C177" s="7">
        <v>173</v>
      </c>
      <c r="D177" s="100">
        <v>41137</v>
      </c>
      <c r="E177" s="59" t="s">
        <v>5976</v>
      </c>
      <c r="F177" s="41" t="s">
        <v>6814</v>
      </c>
      <c r="G177" s="41" t="s">
        <v>4423</v>
      </c>
      <c r="H177" s="66">
        <v>158925.88</v>
      </c>
      <c r="I177" s="66"/>
      <c r="J177" s="37" t="s">
        <v>6104</v>
      </c>
      <c r="K177" s="38" t="s">
        <v>6815</v>
      </c>
      <c r="L177" s="149" t="s">
        <v>2730</v>
      </c>
      <c r="M177" s="146"/>
    </row>
    <row r="178" spans="1:13" ht="49.5" customHeight="1">
      <c r="A178" s="41" t="s">
        <v>6956</v>
      </c>
      <c r="B178" s="59" t="s">
        <v>6957</v>
      </c>
      <c r="C178" s="7">
        <v>174</v>
      </c>
      <c r="D178" s="100">
        <v>41144</v>
      </c>
      <c r="E178" s="59" t="s">
        <v>2474</v>
      </c>
      <c r="F178" s="41" t="s">
        <v>6958</v>
      </c>
      <c r="G178" s="41" t="s">
        <v>2319</v>
      </c>
      <c r="H178" s="66">
        <v>100356.06</v>
      </c>
      <c r="I178" s="66"/>
      <c r="J178" s="37" t="s">
        <v>4013</v>
      </c>
      <c r="K178" s="38" t="s">
        <v>6496</v>
      </c>
      <c r="L178" s="149" t="s">
        <v>2730</v>
      </c>
      <c r="M178" s="146"/>
    </row>
    <row r="179" spans="1:13" ht="49.5" customHeight="1">
      <c r="A179" s="41" t="s">
        <v>6959</v>
      </c>
      <c r="B179" s="59" t="s">
        <v>6960</v>
      </c>
      <c r="C179" s="7">
        <v>175</v>
      </c>
      <c r="D179" s="100">
        <v>41144</v>
      </c>
      <c r="E179" s="59" t="s">
        <v>2515</v>
      </c>
      <c r="F179" s="41" t="s">
        <v>6961</v>
      </c>
      <c r="G179" s="41" t="s">
        <v>5880</v>
      </c>
      <c r="H179" s="66">
        <v>86899.62</v>
      </c>
      <c r="I179" s="66"/>
      <c r="J179" s="37" t="s">
        <v>6141</v>
      </c>
      <c r="K179" s="38" t="s">
        <v>6573</v>
      </c>
      <c r="L179" s="149">
        <v>90177.69</v>
      </c>
      <c r="M179" s="146"/>
    </row>
    <row r="180" spans="1:13" ht="49.5" customHeight="1">
      <c r="A180" s="41" t="s">
        <v>6463</v>
      </c>
      <c r="B180" s="59" t="s">
        <v>6464</v>
      </c>
      <c r="C180" s="7">
        <v>176</v>
      </c>
      <c r="D180" s="100">
        <v>41144</v>
      </c>
      <c r="E180" s="59" t="s">
        <v>1218</v>
      </c>
      <c r="F180" s="41" t="s">
        <v>6465</v>
      </c>
      <c r="G180" s="41" t="s">
        <v>1215</v>
      </c>
      <c r="H180" s="66">
        <v>63872.08</v>
      </c>
      <c r="I180" s="66"/>
      <c r="J180" s="37" t="s">
        <v>4013</v>
      </c>
      <c r="K180" s="38" t="s">
        <v>6491</v>
      </c>
      <c r="L180" s="149" t="s">
        <v>2730</v>
      </c>
      <c r="M180" s="146"/>
    </row>
    <row r="181" spans="1:13" ht="49.5" customHeight="1">
      <c r="A181" s="41" t="s">
        <v>6857</v>
      </c>
      <c r="B181" s="59" t="s">
        <v>6858</v>
      </c>
      <c r="C181" s="7">
        <v>177</v>
      </c>
      <c r="D181" s="100">
        <v>41144</v>
      </c>
      <c r="E181" s="59" t="s">
        <v>2474</v>
      </c>
      <c r="F181" s="41" t="s">
        <v>6859</v>
      </c>
      <c r="G181" s="41" t="s">
        <v>2319</v>
      </c>
      <c r="H181" s="66">
        <v>52032.64</v>
      </c>
      <c r="I181" s="66"/>
      <c r="J181" s="37" t="s">
        <v>6544</v>
      </c>
      <c r="K181" s="38" t="s">
        <v>6586</v>
      </c>
      <c r="L181" s="149" t="s">
        <v>2730</v>
      </c>
      <c r="M181" s="146"/>
    </row>
    <row r="182" spans="1:13" ht="49.5" customHeight="1">
      <c r="A182" s="41" t="s">
        <v>6962</v>
      </c>
      <c r="B182" s="59" t="s">
        <v>6963</v>
      </c>
      <c r="C182" s="7">
        <v>178</v>
      </c>
      <c r="D182" s="100">
        <v>41144</v>
      </c>
      <c r="E182" s="59" t="s">
        <v>2523</v>
      </c>
      <c r="F182" s="41" t="s">
        <v>6964</v>
      </c>
      <c r="G182" s="41" t="s">
        <v>5880</v>
      </c>
      <c r="H182" s="66">
        <v>136599.7</v>
      </c>
      <c r="I182" s="66"/>
      <c r="J182" s="37" t="s">
        <v>352</v>
      </c>
      <c r="K182" s="38" t="s">
        <v>2806</v>
      </c>
      <c r="L182" s="149" t="s">
        <v>2730</v>
      </c>
      <c r="M182" s="146"/>
    </row>
    <row r="183" spans="1:13" ht="49.5" customHeight="1">
      <c r="A183" s="41" t="s">
        <v>6965</v>
      </c>
      <c r="B183" s="59" t="s">
        <v>6966</v>
      </c>
      <c r="C183" s="7">
        <v>179</v>
      </c>
      <c r="D183" s="100">
        <v>41144</v>
      </c>
      <c r="E183" s="59" t="s">
        <v>1808</v>
      </c>
      <c r="F183" s="41" t="s">
        <v>6967</v>
      </c>
      <c r="G183" s="41" t="s">
        <v>2724</v>
      </c>
      <c r="H183" s="66">
        <v>55346.5</v>
      </c>
      <c r="I183" s="66"/>
      <c r="J183" s="37" t="s">
        <v>5571</v>
      </c>
      <c r="K183" s="38" t="s">
        <v>6508</v>
      </c>
      <c r="L183" s="149">
        <v>46306.67</v>
      </c>
      <c r="M183" s="146"/>
    </row>
    <row r="184" spans="1:13" ht="49.5" customHeight="1">
      <c r="A184" s="41" t="s">
        <v>6643</v>
      </c>
      <c r="B184" s="59" t="s">
        <v>6311</v>
      </c>
      <c r="C184" s="7">
        <v>180</v>
      </c>
      <c r="D184" s="100">
        <v>41144</v>
      </c>
      <c r="E184" s="59" t="s">
        <v>2474</v>
      </c>
      <c r="F184" s="41" t="s">
        <v>6644</v>
      </c>
      <c r="G184" s="41" t="s">
        <v>2319</v>
      </c>
      <c r="H184" s="66">
        <v>138735.27</v>
      </c>
      <c r="I184" s="66"/>
      <c r="J184" s="37" t="s">
        <v>4028</v>
      </c>
      <c r="K184" s="38" t="s">
        <v>6496</v>
      </c>
      <c r="L184" s="149" t="s">
        <v>2730</v>
      </c>
      <c r="M184" s="146"/>
    </row>
    <row r="185" spans="1:13" ht="49.5" customHeight="1">
      <c r="A185" s="41" t="s">
        <v>6968</v>
      </c>
      <c r="B185" s="59" t="s">
        <v>6969</v>
      </c>
      <c r="C185" s="7">
        <v>181</v>
      </c>
      <c r="D185" s="100">
        <v>41144</v>
      </c>
      <c r="E185" s="59" t="s">
        <v>2515</v>
      </c>
      <c r="F185" s="41" t="s">
        <v>6970</v>
      </c>
      <c r="G185" s="41" t="s">
        <v>5552</v>
      </c>
      <c r="H185" s="66">
        <v>146997.83</v>
      </c>
      <c r="I185" s="66"/>
      <c r="J185" s="37" t="s">
        <v>4028</v>
      </c>
      <c r="K185" s="38" t="s">
        <v>6496</v>
      </c>
      <c r="L185" s="149">
        <v>69000</v>
      </c>
      <c r="M185" s="146"/>
    </row>
    <row r="186" spans="1:13" ht="49.5" customHeight="1">
      <c r="A186" s="41" t="s">
        <v>6971</v>
      </c>
      <c r="B186" s="59" t="s">
        <v>6972</v>
      </c>
      <c r="C186" s="7">
        <v>182</v>
      </c>
      <c r="D186" s="100">
        <v>41144</v>
      </c>
      <c r="E186" s="59" t="s">
        <v>2474</v>
      </c>
      <c r="F186" s="41" t="s">
        <v>6973</v>
      </c>
      <c r="G186" s="41" t="s">
        <v>2319</v>
      </c>
      <c r="H186" s="66">
        <v>66191.4</v>
      </c>
      <c r="I186" s="66"/>
      <c r="J186" s="37" t="s">
        <v>6544</v>
      </c>
      <c r="K186" s="38" t="s">
        <v>6496</v>
      </c>
      <c r="L186" s="149" t="s">
        <v>2730</v>
      </c>
      <c r="M186" s="146"/>
    </row>
    <row r="187" spans="1:13" ht="49.5" customHeight="1">
      <c r="A187" s="41" t="s">
        <v>6974</v>
      </c>
      <c r="B187" s="59" t="s">
        <v>6975</v>
      </c>
      <c r="C187" s="7">
        <v>183</v>
      </c>
      <c r="D187" s="100">
        <v>41144</v>
      </c>
      <c r="E187" s="59" t="s">
        <v>2523</v>
      </c>
      <c r="F187" s="41" t="s">
        <v>6976</v>
      </c>
      <c r="G187" s="41" t="s">
        <v>5880</v>
      </c>
      <c r="H187" s="66">
        <v>130739.52</v>
      </c>
      <c r="I187" s="66"/>
      <c r="J187" s="37" t="s">
        <v>2628</v>
      </c>
      <c r="K187" s="38" t="s">
        <v>6556</v>
      </c>
      <c r="L187" s="149">
        <v>88000</v>
      </c>
      <c r="M187" s="146"/>
    </row>
    <row r="188" spans="1:13" ht="49.5" customHeight="1">
      <c r="A188" s="41" t="s">
        <v>6977</v>
      </c>
      <c r="B188" s="59" t="s">
        <v>6978</v>
      </c>
      <c r="C188" s="7">
        <v>184</v>
      </c>
      <c r="D188" s="100">
        <v>41151</v>
      </c>
      <c r="E188" s="59" t="s">
        <v>2474</v>
      </c>
      <c r="F188" s="41" t="s">
        <v>6979</v>
      </c>
      <c r="G188" s="41" t="s">
        <v>2319</v>
      </c>
      <c r="H188" s="66">
        <v>83517.16</v>
      </c>
      <c r="I188" s="66"/>
      <c r="J188" s="37" t="s">
        <v>3889</v>
      </c>
      <c r="K188" s="38" t="s">
        <v>6915</v>
      </c>
      <c r="L188" s="149">
        <v>60300</v>
      </c>
      <c r="M188" s="146"/>
    </row>
    <row r="189" spans="1:13" ht="49.5" customHeight="1">
      <c r="A189" s="41" t="s">
        <v>6238</v>
      </c>
      <c r="B189" s="59" t="s">
        <v>6239</v>
      </c>
      <c r="C189" s="7">
        <v>185</v>
      </c>
      <c r="D189" s="100">
        <v>41151</v>
      </c>
      <c r="E189" s="59" t="s">
        <v>1218</v>
      </c>
      <c r="F189" s="41" t="s">
        <v>283</v>
      </c>
      <c r="G189" s="41" t="s">
        <v>1806</v>
      </c>
      <c r="H189" s="66">
        <v>94755.94</v>
      </c>
      <c r="I189" s="66"/>
      <c r="J189" s="37" t="s">
        <v>4028</v>
      </c>
      <c r="K189" s="38" t="s">
        <v>6496</v>
      </c>
      <c r="L189" s="149">
        <v>97601.13</v>
      </c>
      <c r="M189" s="146"/>
    </row>
    <row r="190" spans="1:13" ht="49.5" customHeight="1">
      <c r="A190" s="41" t="s">
        <v>6980</v>
      </c>
      <c r="B190" s="59" t="s">
        <v>6981</v>
      </c>
      <c r="C190" s="7">
        <v>186</v>
      </c>
      <c r="D190" s="100">
        <v>41151</v>
      </c>
      <c r="E190" s="59" t="s">
        <v>6996</v>
      </c>
      <c r="F190" s="41" t="s">
        <v>6982</v>
      </c>
      <c r="G190" s="41" t="s">
        <v>2319</v>
      </c>
      <c r="H190" s="66">
        <v>88002.11</v>
      </c>
      <c r="I190" s="66"/>
      <c r="J190" s="37" t="s">
        <v>4013</v>
      </c>
      <c r="K190" s="38" t="s">
        <v>6496</v>
      </c>
      <c r="L190" s="149" t="s">
        <v>2730</v>
      </c>
      <c r="M190" s="146"/>
    </row>
    <row r="191" spans="1:13" ht="49.5" customHeight="1">
      <c r="A191" s="41" t="s">
        <v>6983</v>
      </c>
      <c r="B191" s="59" t="s">
        <v>6984</v>
      </c>
      <c r="C191" s="7">
        <v>187</v>
      </c>
      <c r="D191" s="100">
        <v>41151</v>
      </c>
      <c r="E191" s="59" t="s">
        <v>5976</v>
      </c>
      <c r="F191" s="41" t="s">
        <v>6985</v>
      </c>
      <c r="G191" s="41" t="s">
        <v>4423</v>
      </c>
      <c r="H191" s="66">
        <v>85359.69</v>
      </c>
      <c r="I191" s="66"/>
      <c r="J191" s="37" t="s">
        <v>2628</v>
      </c>
      <c r="K191" s="38" t="s">
        <v>6556</v>
      </c>
      <c r="L191" s="149">
        <v>20800</v>
      </c>
      <c r="M191" s="146"/>
    </row>
    <row r="192" spans="1:13" ht="49.5" customHeight="1">
      <c r="A192" s="41" t="s">
        <v>6853</v>
      </c>
      <c r="B192" s="59" t="s">
        <v>6854</v>
      </c>
      <c r="C192" s="7">
        <v>188</v>
      </c>
      <c r="D192" s="100">
        <v>41151</v>
      </c>
      <c r="E192" s="59" t="s">
        <v>2474</v>
      </c>
      <c r="F192" s="41" t="s">
        <v>6986</v>
      </c>
      <c r="G192" s="41" t="s">
        <v>2319</v>
      </c>
      <c r="H192" s="66">
        <v>167348.98</v>
      </c>
      <c r="I192" s="66"/>
      <c r="J192" s="37" t="s">
        <v>3889</v>
      </c>
      <c r="K192" s="38" t="s">
        <v>6556</v>
      </c>
      <c r="L192" s="149" t="s">
        <v>2730</v>
      </c>
      <c r="M192" s="146"/>
    </row>
    <row r="193" spans="1:13" ht="49.5" customHeight="1">
      <c r="A193" s="41" t="s">
        <v>6987</v>
      </c>
      <c r="B193" s="59" t="s">
        <v>6988</v>
      </c>
      <c r="C193" s="7">
        <v>189</v>
      </c>
      <c r="D193" s="100">
        <v>41151</v>
      </c>
      <c r="E193" s="59" t="s">
        <v>2474</v>
      </c>
      <c r="F193" s="41" t="s">
        <v>6989</v>
      </c>
      <c r="G193" s="41" t="s">
        <v>2319</v>
      </c>
      <c r="H193" s="66">
        <v>71423.51</v>
      </c>
      <c r="I193" s="66"/>
      <c r="J193" s="37" t="s">
        <v>6990</v>
      </c>
      <c r="K193" s="38" t="s">
        <v>6556</v>
      </c>
      <c r="L193" s="149">
        <v>73901.71</v>
      </c>
      <c r="M193" s="146"/>
    </row>
    <row r="194" spans="1:13" ht="49.5" customHeight="1">
      <c r="A194" s="41" t="s">
        <v>6991</v>
      </c>
      <c r="B194" s="59" t="s">
        <v>6992</v>
      </c>
      <c r="C194" s="7">
        <v>190</v>
      </c>
      <c r="D194" s="100">
        <v>41151</v>
      </c>
      <c r="E194" s="59" t="s">
        <v>5976</v>
      </c>
      <c r="F194" s="41" t="s">
        <v>6993</v>
      </c>
      <c r="G194" s="41" t="s">
        <v>4423</v>
      </c>
      <c r="H194" s="66">
        <v>92856.98</v>
      </c>
      <c r="I194" s="66"/>
      <c r="J194" s="37" t="s">
        <v>6492</v>
      </c>
      <c r="K194" s="38" t="s">
        <v>6491</v>
      </c>
      <c r="L194" s="149">
        <v>96665.82</v>
      </c>
      <c r="M194" s="146"/>
    </row>
    <row r="195" spans="1:13" ht="49.5" customHeight="1">
      <c r="A195" s="41" t="s">
        <v>6784</v>
      </c>
      <c r="B195" s="59" t="s">
        <v>6994</v>
      </c>
      <c r="C195" s="7">
        <v>191</v>
      </c>
      <c r="D195" s="100">
        <v>41151</v>
      </c>
      <c r="E195" s="59" t="s">
        <v>2474</v>
      </c>
      <c r="F195" s="41" t="s">
        <v>6995</v>
      </c>
      <c r="G195" s="41" t="s">
        <v>2319</v>
      </c>
      <c r="H195" s="66">
        <v>49442.46</v>
      </c>
      <c r="I195" s="66"/>
      <c r="J195" s="37" t="s">
        <v>6787</v>
      </c>
      <c r="K195" s="38" t="s">
        <v>6500</v>
      </c>
      <c r="L195" s="149">
        <v>39015</v>
      </c>
      <c r="M195" s="146"/>
    </row>
    <row r="196" spans="1:13" ht="49.5" customHeight="1">
      <c r="A196" s="41" t="s">
        <v>6839</v>
      </c>
      <c r="B196" s="59" t="s">
        <v>4963</v>
      </c>
      <c r="C196" s="7">
        <v>192</v>
      </c>
      <c r="D196" s="100">
        <v>41151</v>
      </c>
      <c r="E196" s="59" t="s">
        <v>5976</v>
      </c>
      <c r="F196" s="41" t="s">
        <v>2877</v>
      </c>
      <c r="G196" s="41" t="s">
        <v>4423</v>
      </c>
      <c r="H196" s="66">
        <v>68737.51</v>
      </c>
      <c r="I196" s="66"/>
      <c r="J196" s="37" t="s">
        <v>6840</v>
      </c>
      <c r="K196" s="38" t="s">
        <v>6573</v>
      </c>
      <c r="L196" s="149">
        <v>20211.5</v>
      </c>
      <c r="M196" s="146"/>
    </row>
    <row r="197" spans="1:13" ht="49.5" customHeight="1">
      <c r="A197" s="41" t="s">
        <v>6819</v>
      </c>
      <c r="B197" s="59" t="s">
        <v>6646</v>
      </c>
      <c r="C197" s="7">
        <v>193</v>
      </c>
      <c r="D197" s="100">
        <v>41158</v>
      </c>
      <c r="E197" s="59" t="s">
        <v>1218</v>
      </c>
      <c r="F197" s="41" t="s">
        <v>6820</v>
      </c>
      <c r="G197" s="41" t="s">
        <v>1806</v>
      </c>
      <c r="H197" s="66">
        <v>148366.49</v>
      </c>
      <c r="I197" s="66"/>
      <c r="J197" s="37" t="s">
        <v>4028</v>
      </c>
      <c r="K197" s="38" t="s">
        <v>6496</v>
      </c>
      <c r="L197" s="149" t="s">
        <v>2730</v>
      </c>
      <c r="M197" s="146"/>
    </row>
    <row r="198" spans="1:13" ht="49.5" customHeight="1">
      <c r="A198" s="41" t="s">
        <v>6841</v>
      </c>
      <c r="B198" s="59" t="s">
        <v>6842</v>
      </c>
      <c r="C198" s="7">
        <v>194</v>
      </c>
      <c r="D198" s="100">
        <v>41158</v>
      </c>
      <c r="E198" s="59" t="s">
        <v>2523</v>
      </c>
      <c r="F198" s="41" t="s">
        <v>6843</v>
      </c>
      <c r="G198" s="41" t="s">
        <v>5880</v>
      </c>
      <c r="H198" s="66">
        <v>201220.67</v>
      </c>
      <c r="I198" s="66"/>
      <c r="J198" s="37" t="s">
        <v>4013</v>
      </c>
      <c r="K198" s="38" t="s">
        <v>6496</v>
      </c>
      <c r="L198" s="149">
        <v>177531.35</v>
      </c>
      <c r="M198" s="146"/>
    </row>
    <row r="199" spans="1:13" ht="49.5" customHeight="1">
      <c r="A199" s="41" t="s">
        <v>6997</v>
      </c>
      <c r="B199" s="59" t="s">
        <v>6998</v>
      </c>
      <c r="C199" s="7">
        <v>195</v>
      </c>
      <c r="D199" s="100">
        <v>41158</v>
      </c>
      <c r="E199" s="59" t="s">
        <v>5976</v>
      </c>
      <c r="F199" s="41" t="s">
        <v>493</v>
      </c>
      <c r="G199" s="41" t="s">
        <v>4423</v>
      </c>
      <c r="H199" s="66">
        <v>152170.12</v>
      </c>
      <c r="I199" s="66"/>
      <c r="J199" s="37" t="s">
        <v>3889</v>
      </c>
      <c r="K199" s="38" t="s">
        <v>6556</v>
      </c>
      <c r="L199" s="149">
        <v>110415</v>
      </c>
      <c r="M199" s="146"/>
    </row>
    <row r="200" spans="1:13" ht="49.5" customHeight="1">
      <c r="A200" s="41" t="s">
        <v>6999</v>
      </c>
      <c r="B200" s="59" t="s">
        <v>7000</v>
      </c>
      <c r="C200" s="7">
        <v>196</v>
      </c>
      <c r="D200" s="100">
        <v>41158</v>
      </c>
      <c r="E200" s="59" t="s">
        <v>1808</v>
      </c>
      <c r="F200" s="41" t="s">
        <v>7001</v>
      </c>
      <c r="G200" s="41" t="s">
        <v>2724</v>
      </c>
      <c r="H200" s="66">
        <v>76618.72</v>
      </c>
      <c r="I200" s="66"/>
      <c r="J200" s="37" t="s">
        <v>2312</v>
      </c>
      <c r="K200" s="38" t="s">
        <v>6360</v>
      </c>
      <c r="L200" s="149">
        <v>31000</v>
      </c>
      <c r="M200" s="146"/>
    </row>
    <row r="201" spans="1:13" ht="49.5" customHeight="1">
      <c r="A201" s="41" t="s">
        <v>7002</v>
      </c>
      <c r="B201" s="59" t="s">
        <v>6889</v>
      </c>
      <c r="C201" s="7">
        <v>197</v>
      </c>
      <c r="D201" s="100">
        <v>41158</v>
      </c>
      <c r="E201" s="59" t="s">
        <v>2474</v>
      </c>
      <c r="F201" s="41" t="s">
        <v>6890</v>
      </c>
      <c r="G201" s="41" t="s">
        <v>2319</v>
      </c>
      <c r="H201" s="66">
        <v>122217.69</v>
      </c>
      <c r="I201" s="66"/>
      <c r="J201" s="37" t="s">
        <v>3877</v>
      </c>
      <c r="K201" s="38" t="s">
        <v>6496</v>
      </c>
      <c r="L201" s="149">
        <v>68000</v>
      </c>
      <c r="M201" s="146"/>
    </row>
    <row r="202" spans="1:13" ht="49.5" customHeight="1">
      <c r="A202" s="41" t="s">
        <v>6906</v>
      </c>
      <c r="B202" s="59" t="s">
        <v>6907</v>
      </c>
      <c r="C202" s="7">
        <v>198</v>
      </c>
      <c r="D202" s="100">
        <v>41158</v>
      </c>
      <c r="E202" s="59" t="s">
        <v>1808</v>
      </c>
      <c r="F202" s="41" t="s">
        <v>6908</v>
      </c>
      <c r="G202" s="41" t="s">
        <v>2724</v>
      </c>
      <c r="H202" s="66">
        <v>106081.23</v>
      </c>
      <c r="I202" s="66"/>
      <c r="J202" s="37" t="s">
        <v>4013</v>
      </c>
      <c r="K202" s="38" t="s">
        <v>6496</v>
      </c>
      <c r="L202" s="149">
        <v>49175</v>
      </c>
      <c r="M202" s="146"/>
    </row>
    <row r="203" spans="1:13" ht="49.5" customHeight="1">
      <c r="A203" s="41" t="s">
        <v>7003</v>
      </c>
      <c r="B203" s="59" t="s">
        <v>7004</v>
      </c>
      <c r="C203" s="7">
        <v>199</v>
      </c>
      <c r="D203" s="100">
        <v>41165</v>
      </c>
      <c r="E203" s="59" t="s">
        <v>2474</v>
      </c>
      <c r="F203" s="41" t="s">
        <v>7005</v>
      </c>
      <c r="G203" s="41" t="s">
        <v>2319</v>
      </c>
      <c r="H203" s="66">
        <v>133905.53</v>
      </c>
      <c r="I203" s="66"/>
      <c r="J203" s="37" t="s">
        <v>4013</v>
      </c>
      <c r="K203" s="38" t="s">
        <v>6556</v>
      </c>
      <c r="L203" s="149">
        <v>135128.32</v>
      </c>
      <c r="M203" s="146"/>
    </row>
    <row r="204" spans="1:13" ht="49.5" customHeight="1">
      <c r="A204" s="41" t="s">
        <v>7006</v>
      </c>
      <c r="B204" s="59" t="s">
        <v>7007</v>
      </c>
      <c r="C204" s="7">
        <v>200</v>
      </c>
      <c r="D204" s="100">
        <v>41165</v>
      </c>
      <c r="E204" s="59" t="s">
        <v>1218</v>
      </c>
      <c r="F204" s="41" t="s">
        <v>7008</v>
      </c>
      <c r="G204" s="41" t="s">
        <v>74</v>
      </c>
      <c r="H204" s="66">
        <v>173583.95</v>
      </c>
      <c r="I204" s="66"/>
      <c r="J204" s="37" t="s">
        <v>4013</v>
      </c>
      <c r="K204" s="38" t="s">
        <v>6556</v>
      </c>
      <c r="L204" s="149">
        <v>175271.41</v>
      </c>
      <c r="M204" s="146"/>
    </row>
    <row r="205" spans="1:13" ht="49.5" customHeight="1">
      <c r="A205" s="41" t="s">
        <v>7009</v>
      </c>
      <c r="B205" s="59" t="s">
        <v>7010</v>
      </c>
      <c r="C205" s="7">
        <v>201</v>
      </c>
      <c r="D205" s="100">
        <v>41165</v>
      </c>
      <c r="E205" s="59" t="s">
        <v>2474</v>
      </c>
      <c r="F205" s="41" t="s">
        <v>7011</v>
      </c>
      <c r="G205" s="41" t="s">
        <v>2319</v>
      </c>
      <c r="H205" s="66">
        <v>214435.19</v>
      </c>
      <c r="I205" s="66"/>
      <c r="J205" s="37" t="s">
        <v>7093</v>
      </c>
      <c r="K205" s="38" t="s">
        <v>6664</v>
      </c>
      <c r="L205" s="149">
        <v>213500</v>
      </c>
      <c r="M205" s="146"/>
    </row>
    <row r="206" spans="1:13" ht="49.5" customHeight="1">
      <c r="A206" s="41" t="s">
        <v>7012</v>
      </c>
      <c r="B206" s="59" t="s">
        <v>7013</v>
      </c>
      <c r="C206" s="7">
        <v>202</v>
      </c>
      <c r="D206" s="100">
        <v>41172</v>
      </c>
      <c r="E206" s="59" t="s">
        <v>1218</v>
      </c>
      <c r="F206" s="41" t="s">
        <v>7014</v>
      </c>
      <c r="G206" s="41" t="s">
        <v>1806</v>
      </c>
      <c r="H206" s="66">
        <v>71678.45</v>
      </c>
      <c r="I206" s="66"/>
      <c r="J206" s="37" t="s">
        <v>3877</v>
      </c>
      <c r="K206" s="38" t="s">
        <v>6915</v>
      </c>
      <c r="L206" s="149">
        <v>21500</v>
      </c>
      <c r="M206" s="146"/>
    </row>
    <row r="207" spans="1:13" ht="49.5" customHeight="1">
      <c r="A207" s="41" t="s">
        <v>7015</v>
      </c>
      <c r="B207" s="59" t="s">
        <v>7016</v>
      </c>
      <c r="C207" s="7">
        <v>203</v>
      </c>
      <c r="D207" s="100">
        <v>41172</v>
      </c>
      <c r="E207" s="59" t="s">
        <v>1808</v>
      </c>
      <c r="F207" s="41" t="s">
        <v>7017</v>
      </c>
      <c r="G207" s="41" t="s">
        <v>3001</v>
      </c>
      <c r="H207" s="66">
        <v>539156.12</v>
      </c>
      <c r="I207" s="66"/>
      <c r="J207" s="37" t="s">
        <v>1682</v>
      </c>
      <c r="K207" s="38" t="s">
        <v>7018</v>
      </c>
      <c r="L207" s="149">
        <v>25300</v>
      </c>
      <c r="M207" s="146"/>
    </row>
    <row r="208" spans="1:13" ht="49.5" customHeight="1">
      <c r="A208" s="41" t="s">
        <v>7019</v>
      </c>
      <c r="B208" s="59" t="s">
        <v>7020</v>
      </c>
      <c r="C208" s="7">
        <v>204</v>
      </c>
      <c r="D208" s="100">
        <v>41172</v>
      </c>
      <c r="E208" s="59" t="s">
        <v>2523</v>
      </c>
      <c r="F208" s="41" t="s">
        <v>7021</v>
      </c>
      <c r="G208" s="41" t="s">
        <v>5880</v>
      </c>
      <c r="H208" s="66">
        <v>136018.09</v>
      </c>
      <c r="I208" s="66"/>
      <c r="J208" s="37" t="s">
        <v>4013</v>
      </c>
      <c r="K208" s="38" t="s">
        <v>6496</v>
      </c>
      <c r="L208" s="149" t="s">
        <v>2730</v>
      </c>
      <c r="M208" s="146"/>
    </row>
    <row r="209" spans="1:13" ht="49.5" customHeight="1">
      <c r="A209" s="41" t="s">
        <v>7023</v>
      </c>
      <c r="B209" s="59" t="s">
        <v>7022</v>
      </c>
      <c r="C209" s="7">
        <v>205</v>
      </c>
      <c r="D209" s="100">
        <v>41186</v>
      </c>
      <c r="E209" s="59" t="s">
        <v>4052</v>
      </c>
      <c r="F209" s="41" t="s">
        <v>4894</v>
      </c>
      <c r="G209" s="41" t="s">
        <v>3999</v>
      </c>
      <c r="H209" s="66">
        <v>44809.48</v>
      </c>
      <c r="I209" s="66"/>
      <c r="J209" s="37" t="s">
        <v>5571</v>
      </c>
      <c r="K209" s="38" t="s">
        <v>6508</v>
      </c>
      <c r="L209" s="149">
        <v>37206.87</v>
      </c>
      <c r="M209" s="146"/>
    </row>
    <row r="210" spans="1:13" ht="49.5" customHeight="1">
      <c r="A210" s="41" t="s">
        <v>7024</v>
      </c>
      <c r="B210" s="59" t="s">
        <v>7025</v>
      </c>
      <c r="C210" s="7">
        <v>206</v>
      </c>
      <c r="D210" s="100">
        <v>41186</v>
      </c>
      <c r="E210" s="59" t="s">
        <v>1218</v>
      </c>
      <c r="F210" s="41" t="s">
        <v>7026</v>
      </c>
      <c r="G210" s="41" t="s">
        <v>1806</v>
      </c>
      <c r="H210" s="66">
        <v>106411.74</v>
      </c>
      <c r="I210" s="66"/>
      <c r="J210" s="37" t="s">
        <v>6648</v>
      </c>
      <c r="K210" s="38" t="s">
        <v>6496</v>
      </c>
      <c r="L210" s="149">
        <v>90715.04</v>
      </c>
      <c r="M210" s="146"/>
    </row>
    <row r="211" spans="1:13" ht="49.5" customHeight="1">
      <c r="A211" s="41" t="s">
        <v>7027</v>
      </c>
      <c r="B211" s="59" t="s">
        <v>7028</v>
      </c>
      <c r="C211" s="7">
        <v>207</v>
      </c>
      <c r="D211" s="100">
        <v>41186</v>
      </c>
      <c r="E211" s="59" t="s">
        <v>1808</v>
      </c>
      <c r="F211" s="41" t="s">
        <v>7029</v>
      </c>
      <c r="G211" s="41" t="s">
        <v>2724</v>
      </c>
      <c r="H211" s="66">
        <v>127446.35</v>
      </c>
      <c r="I211" s="66"/>
      <c r="J211" s="37" t="s">
        <v>3889</v>
      </c>
      <c r="K211" s="38" t="s">
        <v>7030</v>
      </c>
      <c r="L211" s="149">
        <v>45000</v>
      </c>
      <c r="M211" s="146"/>
    </row>
    <row r="212" spans="1:13" ht="49.5" customHeight="1">
      <c r="A212" s="41" t="s">
        <v>7031</v>
      </c>
      <c r="B212" s="59" t="s">
        <v>7032</v>
      </c>
      <c r="C212" s="7">
        <v>208</v>
      </c>
      <c r="D212" s="100">
        <v>41193</v>
      </c>
      <c r="E212" s="59" t="s">
        <v>1808</v>
      </c>
      <c r="F212" s="41" t="s">
        <v>5883</v>
      </c>
      <c r="G212" s="41" t="s">
        <v>3001</v>
      </c>
      <c r="H212" s="66">
        <v>113608.94</v>
      </c>
      <c r="I212" s="66"/>
      <c r="J212" s="37" t="s">
        <v>4028</v>
      </c>
      <c r="K212" s="38" t="s">
        <v>6496</v>
      </c>
      <c r="L212" s="149" t="s">
        <v>2730</v>
      </c>
      <c r="M212" s="146"/>
    </row>
    <row r="213" spans="1:13" ht="49.5" customHeight="1">
      <c r="A213" s="41" t="s">
        <v>7035</v>
      </c>
      <c r="B213" s="59" t="s">
        <v>7033</v>
      </c>
      <c r="C213" s="7">
        <v>209</v>
      </c>
      <c r="D213" s="100">
        <v>41193</v>
      </c>
      <c r="E213" s="59" t="s">
        <v>2474</v>
      </c>
      <c r="F213" s="41" t="s">
        <v>7034</v>
      </c>
      <c r="G213" s="41" t="s">
        <v>2319</v>
      </c>
      <c r="H213" s="66">
        <v>121233.81</v>
      </c>
      <c r="I213" s="66"/>
      <c r="J213" s="37" t="s">
        <v>6544</v>
      </c>
      <c r="K213" s="38" t="s">
        <v>6508</v>
      </c>
      <c r="L213" s="149">
        <v>102000</v>
      </c>
      <c r="M213" s="146"/>
    </row>
    <row r="214" spans="1:13" ht="49.5" customHeight="1">
      <c r="A214" s="41" t="s">
        <v>7036</v>
      </c>
      <c r="B214" s="59" t="s">
        <v>7037</v>
      </c>
      <c r="C214" s="7">
        <v>210</v>
      </c>
      <c r="D214" s="100">
        <v>41193</v>
      </c>
      <c r="E214" s="59" t="s">
        <v>4052</v>
      </c>
      <c r="F214" s="41" t="s">
        <v>7038</v>
      </c>
      <c r="G214" s="41" t="s">
        <v>3999</v>
      </c>
      <c r="H214" s="66">
        <v>112003.33</v>
      </c>
      <c r="I214" s="66"/>
      <c r="J214" s="37" t="s">
        <v>6544</v>
      </c>
      <c r="K214" s="38" t="s">
        <v>6668</v>
      </c>
      <c r="L214" s="149" t="s">
        <v>2730</v>
      </c>
      <c r="M214" s="146"/>
    </row>
    <row r="215" spans="1:13" ht="49.5" customHeight="1">
      <c r="A215" s="41" t="s">
        <v>7039</v>
      </c>
      <c r="B215" s="59" t="s">
        <v>7040</v>
      </c>
      <c r="C215" s="7">
        <v>211</v>
      </c>
      <c r="D215" s="100">
        <v>41200</v>
      </c>
      <c r="E215" s="59" t="s">
        <v>2474</v>
      </c>
      <c r="F215" s="41" t="s">
        <v>7041</v>
      </c>
      <c r="G215" s="41" t="s">
        <v>2319</v>
      </c>
      <c r="H215" s="66">
        <v>55969.24</v>
      </c>
      <c r="I215" s="66"/>
      <c r="J215" s="37" t="s">
        <v>2628</v>
      </c>
      <c r="K215" s="38" t="s">
        <v>6556</v>
      </c>
      <c r="L215" s="149">
        <v>57630.73</v>
      </c>
      <c r="M215" s="146"/>
    </row>
    <row r="216" spans="1:13" ht="49.5" customHeight="1">
      <c r="A216" s="41" t="s">
        <v>6980</v>
      </c>
      <c r="B216" s="59" t="s">
        <v>6981</v>
      </c>
      <c r="C216" s="7">
        <v>212</v>
      </c>
      <c r="D216" s="100">
        <v>41200</v>
      </c>
      <c r="E216" s="59" t="s">
        <v>2474</v>
      </c>
      <c r="F216" s="41" t="s">
        <v>7042</v>
      </c>
      <c r="G216" s="41" t="s">
        <v>2319</v>
      </c>
      <c r="H216" s="66">
        <v>88957.11</v>
      </c>
      <c r="I216" s="66"/>
      <c r="J216" s="37" t="s">
        <v>4013</v>
      </c>
      <c r="K216" s="38" t="s">
        <v>6496</v>
      </c>
      <c r="L216" s="149" t="s">
        <v>2730</v>
      </c>
      <c r="M216" s="146"/>
    </row>
    <row r="217" spans="1:13" ht="49.5" customHeight="1">
      <c r="A217" s="41" t="s">
        <v>6603</v>
      </c>
      <c r="B217" s="59" t="s">
        <v>6604</v>
      </c>
      <c r="C217" s="7">
        <v>213</v>
      </c>
      <c r="D217" s="100">
        <v>41200</v>
      </c>
      <c r="E217" s="59" t="s">
        <v>2523</v>
      </c>
      <c r="F217" s="41" t="s">
        <v>6605</v>
      </c>
      <c r="G217" s="41" t="s">
        <v>5880</v>
      </c>
      <c r="H217" s="66">
        <v>125674.29</v>
      </c>
      <c r="I217" s="66"/>
      <c r="J217" s="37" t="s">
        <v>6277</v>
      </c>
      <c r="K217" s="38" t="s">
        <v>6496</v>
      </c>
      <c r="L217" s="149" t="s">
        <v>2730</v>
      </c>
      <c r="M217" s="146"/>
    </row>
    <row r="218" spans="1:13" ht="49.5" customHeight="1">
      <c r="A218" s="41" t="s">
        <v>7043</v>
      </c>
      <c r="B218" s="59" t="s">
        <v>7044</v>
      </c>
      <c r="C218" s="7">
        <v>214</v>
      </c>
      <c r="D218" s="100">
        <v>41200</v>
      </c>
      <c r="E218" s="59" t="s">
        <v>5976</v>
      </c>
      <c r="F218" s="41" t="s">
        <v>7045</v>
      </c>
      <c r="G218" s="41" t="s">
        <v>4423</v>
      </c>
      <c r="H218" s="66">
        <v>95380.68</v>
      </c>
      <c r="I218" s="66"/>
      <c r="J218" s="37" t="s">
        <v>6104</v>
      </c>
      <c r="K218" s="38" t="s">
        <v>6556</v>
      </c>
      <c r="L218" s="149">
        <v>29250</v>
      </c>
      <c r="M218" s="146"/>
    </row>
    <row r="219" spans="1:13" ht="49.5" customHeight="1">
      <c r="A219" s="41" t="s">
        <v>7046</v>
      </c>
      <c r="B219" s="59" t="s">
        <v>7047</v>
      </c>
      <c r="C219" s="7">
        <v>215</v>
      </c>
      <c r="D219" s="100">
        <v>41200</v>
      </c>
      <c r="E219" s="59" t="s">
        <v>2474</v>
      </c>
      <c r="F219" s="41" t="s">
        <v>7048</v>
      </c>
      <c r="G219" s="41" t="s">
        <v>2319</v>
      </c>
      <c r="H219" s="66">
        <v>93189.63</v>
      </c>
      <c r="I219" s="66"/>
      <c r="J219" s="37" t="s">
        <v>6544</v>
      </c>
      <c r="K219" s="38" t="s">
        <v>6496</v>
      </c>
      <c r="L219" s="149" t="s">
        <v>2730</v>
      </c>
      <c r="M219" s="146"/>
    </row>
    <row r="220" spans="1:13" ht="49.5" customHeight="1">
      <c r="A220" s="41" t="s">
        <v>6918</v>
      </c>
      <c r="B220" s="59" t="s">
        <v>6919</v>
      </c>
      <c r="C220" s="7">
        <v>216</v>
      </c>
      <c r="D220" s="100">
        <v>41200</v>
      </c>
      <c r="E220" s="59" t="s">
        <v>1808</v>
      </c>
      <c r="F220" s="41" t="s">
        <v>7049</v>
      </c>
      <c r="G220" s="41" t="s">
        <v>2724</v>
      </c>
      <c r="H220" s="66">
        <v>141840.28</v>
      </c>
      <c r="I220" s="66"/>
      <c r="J220" s="37" t="s">
        <v>4028</v>
      </c>
      <c r="K220" s="38" t="s">
        <v>6496</v>
      </c>
      <c r="L220" s="149" t="s">
        <v>2730</v>
      </c>
      <c r="M220" s="146"/>
    </row>
    <row r="221" spans="1:13" ht="49.5" customHeight="1">
      <c r="A221" s="41" t="s">
        <v>7050</v>
      </c>
      <c r="B221" s="59" t="s">
        <v>7051</v>
      </c>
      <c r="C221" s="7">
        <v>217</v>
      </c>
      <c r="D221" s="100">
        <v>41200</v>
      </c>
      <c r="E221" s="59" t="s">
        <v>5976</v>
      </c>
      <c r="F221" s="41" t="s">
        <v>7052</v>
      </c>
      <c r="G221" s="41" t="s">
        <v>4423</v>
      </c>
      <c r="H221" s="66">
        <v>60301.1</v>
      </c>
      <c r="I221" s="66"/>
      <c r="J221" s="37" t="s">
        <v>2628</v>
      </c>
      <c r="K221" s="38" t="s">
        <v>6556</v>
      </c>
      <c r="L221" s="149">
        <v>30400</v>
      </c>
      <c r="M221" s="146"/>
    </row>
    <row r="222" spans="1:13" ht="49.5" customHeight="1">
      <c r="A222" s="41" t="s">
        <v>6772</v>
      </c>
      <c r="B222" s="59" t="s">
        <v>6773</v>
      </c>
      <c r="C222" s="7">
        <v>218</v>
      </c>
      <c r="D222" s="100">
        <v>41200</v>
      </c>
      <c r="E222" s="59" t="s">
        <v>217</v>
      </c>
      <c r="F222" s="41" t="s">
        <v>6774</v>
      </c>
      <c r="G222" s="41" t="s">
        <v>2319</v>
      </c>
      <c r="H222" s="66">
        <v>117985.57</v>
      </c>
      <c r="I222" s="66"/>
      <c r="J222" s="37" t="s">
        <v>6544</v>
      </c>
      <c r="K222" s="38" t="s">
        <v>6496</v>
      </c>
      <c r="L222" s="149">
        <v>80000</v>
      </c>
      <c r="M222" s="146"/>
    </row>
    <row r="223" spans="1:13" ht="49.5" customHeight="1">
      <c r="A223" s="41" t="s">
        <v>7053</v>
      </c>
      <c r="B223" s="59" t="s">
        <v>7054</v>
      </c>
      <c r="C223" s="7">
        <v>219</v>
      </c>
      <c r="D223" s="100">
        <v>41200</v>
      </c>
      <c r="E223" s="59" t="s">
        <v>5976</v>
      </c>
      <c r="F223" s="41" t="s">
        <v>7055</v>
      </c>
      <c r="G223" s="41" t="s">
        <v>4423</v>
      </c>
      <c r="H223" s="66">
        <v>70530.99</v>
      </c>
      <c r="I223" s="66"/>
      <c r="J223" s="37" t="s">
        <v>7056</v>
      </c>
      <c r="K223" s="38" t="s">
        <v>6500</v>
      </c>
      <c r="L223" s="149" t="s">
        <v>2730</v>
      </c>
      <c r="M223" s="146"/>
    </row>
    <row r="224" spans="1:13" ht="49.5" customHeight="1">
      <c r="A224" s="41" t="s">
        <v>7057</v>
      </c>
      <c r="B224" s="59" t="s">
        <v>7058</v>
      </c>
      <c r="C224" s="7">
        <v>220</v>
      </c>
      <c r="D224" s="100">
        <v>41207</v>
      </c>
      <c r="E224" s="59" t="s">
        <v>2474</v>
      </c>
      <c r="F224" s="41" t="s">
        <v>7059</v>
      </c>
      <c r="G224" s="41" t="s">
        <v>2319</v>
      </c>
      <c r="H224" s="66">
        <v>125776.43</v>
      </c>
      <c r="I224" s="66"/>
      <c r="J224" s="37" t="s">
        <v>2284</v>
      </c>
      <c r="K224" s="38" t="s">
        <v>6518</v>
      </c>
      <c r="L224" s="149">
        <v>28434.45</v>
      </c>
      <c r="M224" s="146"/>
    </row>
    <row r="225" spans="1:13" ht="49.5" customHeight="1">
      <c r="A225" s="41" t="s">
        <v>7060</v>
      </c>
      <c r="B225" s="59" t="s">
        <v>6848</v>
      </c>
      <c r="C225" s="7">
        <v>221</v>
      </c>
      <c r="D225" s="100">
        <v>41207</v>
      </c>
      <c r="E225" s="59" t="s">
        <v>5976</v>
      </c>
      <c r="F225" s="41" t="s">
        <v>7061</v>
      </c>
      <c r="G225" s="41" t="s">
        <v>4423</v>
      </c>
      <c r="H225" s="66">
        <v>147007.45</v>
      </c>
      <c r="I225" s="66"/>
      <c r="J225" s="37" t="s">
        <v>6104</v>
      </c>
      <c r="K225" s="38" t="s">
        <v>6496</v>
      </c>
      <c r="L225" s="149" t="s">
        <v>2730</v>
      </c>
      <c r="M225" s="146"/>
    </row>
    <row r="226" spans="1:13" ht="49.5" customHeight="1">
      <c r="A226" s="41" t="s">
        <v>7062</v>
      </c>
      <c r="B226" s="59" t="s">
        <v>7063</v>
      </c>
      <c r="C226" s="7">
        <v>222</v>
      </c>
      <c r="D226" s="100">
        <v>41207</v>
      </c>
      <c r="E226" s="59" t="s">
        <v>2475</v>
      </c>
      <c r="F226" s="41" t="s">
        <v>7064</v>
      </c>
      <c r="G226" s="41" t="s">
        <v>4423</v>
      </c>
      <c r="H226" s="66">
        <v>302599.59</v>
      </c>
      <c r="I226" s="66"/>
      <c r="J226" s="37" t="s">
        <v>4013</v>
      </c>
      <c r="K226" s="38" t="s">
        <v>6508</v>
      </c>
      <c r="L226" s="149">
        <v>249334.65</v>
      </c>
      <c r="M226" s="146"/>
    </row>
    <row r="227" spans="1:13" ht="49.5" customHeight="1">
      <c r="A227" s="41" t="s">
        <v>6736</v>
      </c>
      <c r="B227" s="59" t="s">
        <v>6737</v>
      </c>
      <c r="C227" s="7">
        <v>223</v>
      </c>
      <c r="D227" s="100">
        <v>41207</v>
      </c>
      <c r="E227" s="59" t="s">
        <v>5976</v>
      </c>
      <c r="F227" s="41" t="s">
        <v>6738</v>
      </c>
      <c r="G227" s="41" t="s">
        <v>4423</v>
      </c>
      <c r="H227" s="66">
        <v>109961.97</v>
      </c>
      <c r="I227" s="66"/>
      <c r="J227" s="37" t="s">
        <v>6544</v>
      </c>
      <c r="K227" s="38" t="s">
        <v>6496</v>
      </c>
      <c r="L227" s="149">
        <v>28000</v>
      </c>
      <c r="M227" s="146"/>
    </row>
    <row r="228" spans="1:13" ht="49.5" customHeight="1">
      <c r="A228" s="7" t="s">
        <v>7065</v>
      </c>
      <c r="B228" s="136" t="s">
        <v>7066</v>
      </c>
      <c r="C228" s="7">
        <v>224</v>
      </c>
      <c r="D228" s="140">
        <v>41214</v>
      </c>
      <c r="E228" s="60" t="s">
        <v>1808</v>
      </c>
      <c r="F228" s="7" t="s">
        <v>7067</v>
      </c>
      <c r="G228" s="7" t="s">
        <v>3001</v>
      </c>
      <c r="H228" s="141">
        <v>95014.7</v>
      </c>
      <c r="I228" s="7"/>
      <c r="J228" s="16" t="s">
        <v>6544</v>
      </c>
      <c r="K228" s="137" t="s">
        <v>6496</v>
      </c>
      <c r="L228" s="149" t="s">
        <v>2730</v>
      </c>
      <c r="M228" s="144"/>
    </row>
    <row r="229" spans="1:13" ht="49.5" customHeight="1">
      <c r="A229" s="41" t="s">
        <v>7068</v>
      </c>
      <c r="B229" s="59" t="s">
        <v>7069</v>
      </c>
      <c r="C229" s="7">
        <v>225</v>
      </c>
      <c r="D229" s="140">
        <v>41214</v>
      </c>
      <c r="E229" s="59" t="s">
        <v>2523</v>
      </c>
      <c r="F229" s="41" t="s">
        <v>5388</v>
      </c>
      <c r="G229" s="41" t="s">
        <v>2319</v>
      </c>
      <c r="H229" s="141">
        <v>79736.3</v>
      </c>
      <c r="I229" s="7"/>
      <c r="J229" s="38" t="s">
        <v>4013</v>
      </c>
      <c r="K229" s="38" t="s">
        <v>6491</v>
      </c>
      <c r="L229" s="149" t="s">
        <v>2730</v>
      </c>
      <c r="M229" s="144"/>
    </row>
    <row r="230" spans="1:13" ht="49.5" customHeight="1">
      <c r="A230" s="41" t="s">
        <v>6589</v>
      </c>
      <c r="B230" s="59" t="s">
        <v>6590</v>
      </c>
      <c r="C230" s="7">
        <v>226</v>
      </c>
      <c r="D230" s="140">
        <v>41214</v>
      </c>
      <c r="E230" s="59" t="s">
        <v>5976</v>
      </c>
      <c r="F230" s="41" t="s">
        <v>6591</v>
      </c>
      <c r="G230" s="41" t="s">
        <v>4423</v>
      </c>
      <c r="H230" s="141">
        <v>83385.12</v>
      </c>
      <c r="I230" s="7"/>
      <c r="J230" s="38" t="s">
        <v>3877</v>
      </c>
      <c r="K230" s="38" t="s">
        <v>6508</v>
      </c>
      <c r="L230" s="149">
        <v>14509</v>
      </c>
      <c r="M230" s="144"/>
    </row>
    <row r="231" spans="1:13" ht="49.5" customHeight="1">
      <c r="A231" s="41" t="s">
        <v>6955</v>
      </c>
      <c r="B231" s="59" t="s">
        <v>6813</v>
      </c>
      <c r="C231" s="7">
        <v>227</v>
      </c>
      <c r="D231" s="140">
        <v>41214</v>
      </c>
      <c r="E231" s="59" t="s">
        <v>5976</v>
      </c>
      <c r="F231" s="41" t="s">
        <v>6814</v>
      </c>
      <c r="G231" s="41" t="s">
        <v>4423</v>
      </c>
      <c r="H231" s="141">
        <v>161554.66</v>
      </c>
      <c r="I231" s="7"/>
      <c r="J231" s="38" t="s">
        <v>6104</v>
      </c>
      <c r="K231" s="38" t="s">
        <v>6815</v>
      </c>
      <c r="L231" s="149" t="s">
        <v>2730</v>
      </c>
      <c r="M231" s="144"/>
    </row>
    <row r="232" spans="1:13" ht="49.5" customHeight="1">
      <c r="A232" s="41" t="s">
        <v>7070</v>
      </c>
      <c r="B232" s="59" t="s">
        <v>7071</v>
      </c>
      <c r="C232" s="7">
        <v>228</v>
      </c>
      <c r="D232" s="140">
        <v>41214</v>
      </c>
      <c r="E232" s="59" t="s">
        <v>1218</v>
      </c>
      <c r="F232" s="41" t="s">
        <v>7072</v>
      </c>
      <c r="G232" s="41" t="s">
        <v>74</v>
      </c>
      <c r="H232" s="141">
        <v>46890.99</v>
      </c>
      <c r="I232" s="7"/>
      <c r="J232" s="38" t="s">
        <v>6544</v>
      </c>
      <c r="K232" s="38" t="s">
        <v>6491</v>
      </c>
      <c r="L232" s="149">
        <v>48764.61</v>
      </c>
      <c r="M232" s="144"/>
    </row>
    <row r="233" spans="1:13" ht="49.5" customHeight="1">
      <c r="A233" s="7" t="s">
        <v>6971</v>
      </c>
      <c r="B233" s="60" t="s">
        <v>6972</v>
      </c>
      <c r="C233" s="7">
        <v>229</v>
      </c>
      <c r="D233" s="140">
        <v>41221</v>
      </c>
      <c r="E233" s="60" t="s">
        <v>2474</v>
      </c>
      <c r="F233" s="7" t="s">
        <v>7073</v>
      </c>
      <c r="G233" s="7" t="s">
        <v>2319</v>
      </c>
      <c r="H233" s="141">
        <v>67300.97</v>
      </c>
      <c r="I233" s="7"/>
      <c r="J233" s="16" t="s">
        <v>6544</v>
      </c>
      <c r="K233" s="16" t="s">
        <v>6496</v>
      </c>
      <c r="L233" s="149">
        <v>71211.69</v>
      </c>
      <c r="M233" s="144"/>
    </row>
    <row r="234" spans="1:13" ht="49.5" customHeight="1">
      <c r="A234" s="7" t="s">
        <v>6718</v>
      </c>
      <c r="B234" s="60" t="s">
        <v>6719</v>
      </c>
      <c r="C234" s="7">
        <v>230</v>
      </c>
      <c r="D234" s="140">
        <v>41221</v>
      </c>
      <c r="E234" s="60" t="s">
        <v>5976</v>
      </c>
      <c r="F234" s="7" t="s">
        <v>6167</v>
      </c>
      <c r="G234" s="7" t="s">
        <v>4423</v>
      </c>
      <c r="H234" s="141">
        <v>130536.45</v>
      </c>
      <c r="I234" s="7"/>
      <c r="J234" s="16" t="s">
        <v>4028</v>
      </c>
      <c r="K234" s="16" t="s">
        <v>6508</v>
      </c>
      <c r="L234" s="149" t="s">
        <v>2730</v>
      </c>
      <c r="M234" s="144"/>
    </row>
    <row r="235" spans="1:13" ht="49.5" customHeight="1">
      <c r="A235" s="7" t="s">
        <v>7074</v>
      </c>
      <c r="B235" s="60" t="s">
        <v>7075</v>
      </c>
      <c r="C235" s="7">
        <v>231</v>
      </c>
      <c r="D235" s="140">
        <v>41221</v>
      </c>
      <c r="E235" s="60" t="s">
        <v>4052</v>
      </c>
      <c r="F235" s="7" t="s">
        <v>7076</v>
      </c>
      <c r="G235" s="7" t="s">
        <v>3999</v>
      </c>
      <c r="H235" s="141">
        <v>56440.26</v>
      </c>
      <c r="I235" s="7"/>
      <c r="J235" s="16" t="s">
        <v>3795</v>
      </c>
      <c r="K235" s="16" t="s">
        <v>6586</v>
      </c>
      <c r="L235" s="149">
        <v>60840.95</v>
      </c>
      <c r="M235" s="144"/>
    </row>
    <row r="236" spans="1:13" ht="49.5" customHeight="1">
      <c r="A236" s="7" t="s">
        <v>6962</v>
      </c>
      <c r="B236" s="60" t="s">
        <v>6963</v>
      </c>
      <c r="C236" s="7">
        <v>232</v>
      </c>
      <c r="D236" s="140">
        <v>41228</v>
      </c>
      <c r="E236" s="60" t="s">
        <v>2523</v>
      </c>
      <c r="F236" s="7" t="s">
        <v>6964</v>
      </c>
      <c r="G236" s="7" t="s">
        <v>5880</v>
      </c>
      <c r="H236" s="141">
        <v>139298.76</v>
      </c>
      <c r="I236" s="7"/>
      <c r="J236" s="16" t="s">
        <v>352</v>
      </c>
      <c r="K236" s="16" t="s">
        <v>2806</v>
      </c>
      <c r="L236" s="149">
        <v>86368</v>
      </c>
      <c r="M236" s="144"/>
    </row>
    <row r="237" spans="1:13" ht="49.5" customHeight="1">
      <c r="A237" s="7" t="s">
        <v>7077</v>
      </c>
      <c r="B237" s="60" t="s">
        <v>7078</v>
      </c>
      <c r="C237" s="7">
        <v>233</v>
      </c>
      <c r="D237" s="140">
        <v>41228</v>
      </c>
      <c r="E237" s="60" t="s">
        <v>5976</v>
      </c>
      <c r="F237" s="7" t="s">
        <v>7079</v>
      </c>
      <c r="G237" s="7" t="s">
        <v>4423</v>
      </c>
      <c r="H237" s="141">
        <v>30548.42</v>
      </c>
      <c r="I237" s="7"/>
      <c r="J237" s="16" t="s">
        <v>4028</v>
      </c>
      <c r="K237" s="16" t="s">
        <v>6496</v>
      </c>
      <c r="L237" s="149" t="s">
        <v>2730</v>
      </c>
      <c r="M237" s="144"/>
    </row>
    <row r="238" spans="1:13" ht="49.5" customHeight="1">
      <c r="A238" s="7" t="s">
        <v>7080</v>
      </c>
      <c r="B238" s="60" t="s">
        <v>7081</v>
      </c>
      <c r="C238" s="7">
        <v>234</v>
      </c>
      <c r="D238" s="140">
        <v>41228</v>
      </c>
      <c r="E238" s="60" t="s">
        <v>5976</v>
      </c>
      <c r="F238" s="7" t="s">
        <v>7082</v>
      </c>
      <c r="G238" s="7" t="s">
        <v>4423</v>
      </c>
      <c r="H238" s="141">
        <v>66253.62</v>
      </c>
      <c r="I238" s="7"/>
      <c r="J238" s="16" t="s">
        <v>6175</v>
      </c>
      <c r="K238" s="16" t="s">
        <v>6496</v>
      </c>
      <c r="L238" s="149">
        <v>57220.04</v>
      </c>
      <c r="M238" s="144"/>
    </row>
    <row r="239" spans="1:13" ht="49.5" customHeight="1">
      <c r="A239" s="7" t="s">
        <v>6463</v>
      </c>
      <c r="B239" s="60" t="s">
        <v>6464</v>
      </c>
      <c r="C239" s="7">
        <v>235</v>
      </c>
      <c r="D239" s="140">
        <v>41228</v>
      </c>
      <c r="E239" s="60" t="s">
        <v>1218</v>
      </c>
      <c r="F239" s="7" t="s">
        <v>6465</v>
      </c>
      <c r="G239" s="7" t="s">
        <v>1215</v>
      </c>
      <c r="H239" s="141">
        <v>65075.1</v>
      </c>
      <c r="I239" s="7"/>
      <c r="J239" s="16" t="s">
        <v>4013</v>
      </c>
      <c r="K239" s="16" t="s">
        <v>6491</v>
      </c>
      <c r="L239" s="149" t="s">
        <v>2730</v>
      </c>
      <c r="M239" s="144"/>
    </row>
    <row r="240" spans="1:13" ht="49.5" customHeight="1">
      <c r="A240" s="7" t="s">
        <v>6559</v>
      </c>
      <c r="B240" s="60" t="s">
        <v>6560</v>
      </c>
      <c r="C240" s="7">
        <v>236</v>
      </c>
      <c r="D240" s="140">
        <v>41228</v>
      </c>
      <c r="E240" s="60" t="s">
        <v>5629</v>
      </c>
      <c r="F240" s="7" t="s">
        <v>7083</v>
      </c>
      <c r="G240" s="7" t="s">
        <v>74</v>
      </c>
      <c r="H240" s="141">
        <v>229998.27</v>
      </c>
      <c r="I240" s="7"/>
      <c r="J240" s="16" t="s">
        <v>6544</v>
      </c>
      <c r="K240" s="16" t="s">
        <v>2806</v>
      </c>
      <c r="L240" s="149">
        <v>243247.87</v>
      </c>
      <c r="M240" s="144"/>
    </row>
    <row r="241" spans="1:13" ht="49.5" customHeight="1">
      <c r="A241" s="7" t="s">
        <v>7084</v>
      </c>
      <c r="B241" s="60" t="s">
        <v>7085</v>
      </c>
      <c r="C241" s="7">
        <v>237</v>
      </c>
      <c r="D241" s="140">
        <v>41228</v>
      </c>
      <c r="E241" s="60" t="s">
        <v>2474</v>
      </c>
      <c r="F241" s="7" t="s">
        <v>7086</v>
      </c>
      <c r="G241" s="7" t="s">
        <v>2319</v>
      </c>
      <c r="H241" s="141">
        <v>97331.42</v>
      </c>
      <c r="I241" s="7"/>
      <c r="J241" s="16" t="s">
        <v>2628</v>
      </c>
      <c r="K241" s="16" t="s">
        <v>6496</v>
      </c>
      <c r="L241" s="149">
        <v>108554.76</v>
      </c>
      <c r="M241" s="144"/>
    </row>
    <row r="242" spans="1:13" ht="49.5" customHeight="1">
      <c r="A242" s="7" t="s">
        <v>7087</v>
      </c>
      <c r="B242" s="60" t="s">
        <v>7088</v>
      </c>
      <c r="C242" s="7">
        <v>238</v>
      </c>
      <c r="D242" s="140">
        <v>41228</v>
      </c>
      <c r="E242" s="60" t="s">
        <v>217</v>
      </c>
      <c r="F242" s="7" t="s">
        <v>7089</v>
      </c>
      <c r="G242" s="7" t="s">
        <v>1806</v>
      </c>
      <c r="H242" s="141">
        <v>208776.52</v>
      </c>
      <c r="I242" s="7"/>
      <c r="J242" s="16" t="s">
        <v>2628</v>
      </c>
      <c r="K242" s="16" t="s">
        <v>6556</v>
      </c>
      <c r="L242" s="149">
        <v>118400</v>
      </c>
      <c r="M242" s="144"/>
    </row>
    <row r="243" spans="1:13" ht="49.5" customHeight="1">
      <c r="A243" s="7" t="s">
        <v>7090</v>
      </c>
      <c r="B243" s="60" t="s">
        <v>7091</v>
      </c>
      <c r="C243" s="7">
        <v>239</v>
      </c>
      <c r="D243" s="140">
        <v>41228</v>
      </c>
      <c r="E243" s="60" t="s">
        <v>2515</v>
      </c>
      <c r="F243" s="7" t="s">
        <v>7092</v>
      </c>
      <c r="G243" s="7" t="s">
        <v>5552</v>
      </c>
      <c r="H243" s="141">
        <v>200274.03</v>
      </c>
      <c r="I243" s="7"/>
      <c r="J243" s="16" t="s">
        <v>4013</v>
      </c>
      <c r="K243" s="16" t="s">
        <v>6556</v>
      </c>
      <c r="L243" s="149">
        <v>205621.89</v>
      </c>
      <c r="M243" s="144"/>
    </row>
    <row r="244" spans="1:13" ht="49.5" customHeight="1">
      <c r="A244" s="7" t="s">
        <v>7094</v>
      </c>
      <c r="B244" s="60" t="s">
        <v>7095</v>
      </c>
      <c r="C244" s="7">
        <v>240</v>
      </c>
      <c r="D244" s="140">
        <v>41249</v>
      </c>
      <c r="E244" s="60" t="s">
        <v>1808</v>
      </c>
      <c r="F244" s="7" t="s">
        <v>7096</v>
      </c>
      <c r="G244" s="7" t="s">
        <v>3001</v>
      </c>
      <c r="H244" s="141">
        <v>87503.49</v>
      </c>
      <c r="I244" s="7"/>
      <c r="J244" s="16" t="s">
        <v>4013</v>
      </c>
      <c r="K244" s="16" t="s">
        <v>6496</v>
      </c>
      <c r="L244" s="149" t="s">
        <v>2730</v>
      </c>
      <c r="M244" s="144"/>
    </row>
    <row r="245" spans="1:13" ht="49.5" customHeight="1">
      <c r="A245" s="7" t="s">
        <v>7097</v>
      </c>
      <c r="B245" s="60" t="s">
        <v>4978</v>
      </c>
      <c r="C245" s="7">
        <v>241</v>
      </c>
      <c r="D245" s="140">
        <v>41249</v>
      </c>
      <c r="E245" s="60" t="s">
        <v>5976</v>
      </c>
      <c r="F245" s="7" t="s">
        <v>4979</v>
      </c>
      <c r="G245" s="7" t="s">
        <v>4423</v>
      </c>
      <c r="H245" s="141">
        <v>141354.23</v>
      </c>
      <c r="I245" s="7"/>
      <c r="J245" s="16" t="s">
        <v>3877</v>
      </c>
      <c r="K245" s="16" t="s">
        <v>6668</v>
      </c>
      <c r="L245" s="149" t="s">
        <v>2730</v>
      </c>
      <c r="M245" s="144"/>
    </row>
    <row r="246" spans="1:13" ht="49.5" customHeight="1">
      <c r="A246" s="7" t="s">
        <v>7098</v>
      </c>
      <c r="B246" s="60" t="s">
        <v>7099</v>
      </c>
      <c r="C246" s="7">
        <v>242</v>
      </c>
      <c r="D246" s="140">
        <v>41249</v>
      </c>
      <c r="E246" s="60" t="s">
        <v>2474</v>
      </c>
      <c r="F246" s="7" t="s">
        <v>7100</v>
      </c>
      <c r="G246" s="7" t="s">
        <v>2319</v>
      </c>
      <c r="H246" s="141">
        <v>83349.41</v>
      </c>
      <c r="I246" s="7"/>
      <c r="J246" s="16" t="s">
        <v>6544</v>
      </c>
      <c r="K246" s="16" t="s">
        <v>6496</v>
      </c>
      <c r="L246" s="149">
        <v>44740.33</v>
      </c>
      <c r="M246" s="144"/>
    </row>
    <row r="247" spans="1:13" ht="49.5" customHeight="1">
      <c r="A247" s="7" t="s">
        <v>7101</v>
      </c>
      <c r="B247" s="60" t="s">
        <v>7102</v>
      </c>
      <c r="C247" s="7">
        <v>243</v>
      </c>
      <c r="D247" s="140">
        <v>41249</v>
      </c>
      <c r="E247" s="60" t="s">
        <v>4052</v>
      </c>
      <c r="F247" s="7" t="s">
        <v>7103</v>
      </c>
      <c r="G247" s="7" t="s">
        <v>3999</v>
      </c>
      <c r="H247" s="141">
        <v>68571.25</v>
      </c>
      <c r="I247" s="7"/>
      <c r="J247" s="16" t="s">
        <v>7104</v>
      </c>
      <c r="K247" s="16" t="s">
        <v>2806</v>
      </c>
      <c r="L247" s="149">
        <v>75113.9</v>
      </c>
      <c r="M247" s="144"/>
    </row>
    <row r="248" spans="1:13" ht="49.5" customHeight="1">
      <c r="A248" s="7" t="s">
        <v>6775</v>
      </c>
      <c r="B248" s="60" t="s">
        <v>6776</v>
      </c>
      <c r="C248" s="7">
        <v>244</v>
      </c>
      <c r="D248" s="140">
        <v>41249</v>
      </c>
      <c r="E248" s="60" t="s">
        <v>5976</v>
      </c>
      <c r="F248" s="7" t="s">
        <v>6777</v>
      </c>
      <c r="G248" s="7" t="s">
        <v>4423</v>
      </c>
      <c r="H248" s="141">
        <v>127922.06</v>
      </c>
      <c r="I248" s="7"/>
      <c r="J248" s="16" t="s">
        <v>2812</v>
      </c>
      <c r="K248" s="16" t="s">
        <v>6556</v>
      </c>
      <c r="L248" s="149" t="s">
        <v>2730</v>
      </c>
      <c r="M248" s="144"/>
    </row>
    <row r="249" spans="1:13" ht="49.5" customHeight="1">
      <c r="A249" s="7" t="s">
        <v>7105</v>
      </c>
      <c r="B249" s="60" t="s">
        <v>7106</v>
      </c>
      <c r="C249" s="7">
        <v>245</v>
      </c>
      <c r="D249" s="140">
        <v>41249</v>
      </c>
      <c r="E249" s="60" t="s">
        <v>2523</v>
      </c>
      <c r="F249" s="7" t="s">
        <v>7107</v>
      </c>
      <c r="G249" s="7" t="s">
        <v>5880</v>
      </c>
      <c r="H249" s="141">
        <v>124917.89</v>
      </c>
      <c r="I249" s="7"/>
      <c r="J249" s="16" t="s">
        <v>6544</v>
      </c>
      <c r="K249" s="16" t="s">
        <v>6508</v>
      </c>
      <c r="L249" s="149">
        <v>60000</v>
      </c>
      <c r="M249" s="144"/>
    </row>
    <row r="250" spans="1:13" ht="49.5" customHeight="1">
      <c r="A250" s="7" t="s">
        <v>6857</v>
      </c>
      <c r="B250" s="60" t="s">
        <v>6858</v>
      </c>
      <c r="C250" s="7">
        <v>246</v>
      </c>
      <c r="D250" s="140">
        <v>41249</v>
      </c>
      <c r="E250" s="60" t="s">
        <v>2474</v>
      </c>
      <c r="F250" s="7" t="s">
        <v>6859</v>
      </c>
      <c r="G250" s="7" t="s">
        <v>2319</v>
      </c>
      <c r="H250" s="141">
        <v>53283.68</v>
      </c>
      <c r="I250" s="7"/>
      <c r="J250" s="16" t="s">
        <v>6544</v>
      </c>
      <c r="K250" s="16" t="s">
        <v>6586</v>
      </c>
      <c r="L250" s="149" t="s">
        <v>2730</v>
      </c>
      <c r="M250" s="144"/>
    </row>
    <row r="251" spans="1:13" ht="49.5" customHeight="1">
      <c r="A251" s="7" t="s">
        <v>7108</v>
      </c>
      <c r="B251" s="60" t="s">
        <v>7109</v>
      </c>
      <c r="C251" s="7">
        <v>247</v>
      </c>
      <c r="D251" s="140">
        <v>41249</v>
      </c>
      <c r="E251" s="60" t="s">
        <v>5976</v>
      </c>
      <c r="F251" s="7" t="s">
        <v>7110</v>
      </c>
      <c r="G251" s="7" t="s">
        <v>4423</v>
      </c>
      <c r="H251" s="141">
        <v>712200.67</v>
      </c>
      <c r="I251" s="7"/>
      <c r="J251" s="16" t="s">
        <v>6622</v>
      </c>
      <c r="K251" s="16" t="s">
        <v>7111</v>
      </c>
      <c r="L251" s="149" t="s">
        <v>2730</v>
      </c>
      <c r="M251" s="144"/>
    </row>
    <row r="252" spans="1:13" ht="49.5" customHeight="1">
      <c r="A252" s="7" t="s">
        <v>6928</v>
      </c>
      <c r="B252" s="60" t="s">
        <v>6929</v>
      </c>
      <c r="C252" s="7">
        <v>248</v>
      </c>
      <c r="D252" s="140">
        <v>41256</v>
      </c>
      <c r="E252" s="60" t="s">
        <v>6135</v>
      </c>
      <c r="F252" s="7" t="s">
        <v>6930</v>
      </c>
      <c r="G252" s="7" t="s">
        <v>4577</v>
      </c>
      <c r="H252" s="141">
        <v>160570.74</v>
      </c>
      <c r="I252" s="7"/>
      <c r="J252" s="16" t="s">
        <v>2628</v>
      </c>
      <c r="K252" s="16" t="s">
        <v>6556</v>
      </c>
      <c r="L252" s="149">
        <v>17600</v>
      </c>
      <c r="M252" s="144"/>
    </row>
    <row r="253" spans="1:13" ht="49.5" customHeight="1">
      <c r="A253" s="7" t="s">
        <v>7112</v>
      </c>
      <c r="B253" s="60" t="s">
        <v>7113</v>
      </c>
      <c r="C253" s="7">
        <v>249</v>
      </c>
      <c r="D253" s="140">
        <v>41256</v>
      </c>
      <c r="E253" s="60" t="s">
        <v>2523</v>
      </c>
      <c r="F253" s="7" t="s">
        <v>7114</v>
      </c>
      <c r="G253" s="7" t="s">
        <v>2319</v>
      </c>
      <c r="H253" s="141">
        <v>90032.1</v>
      </c>
      <c r="I253" s="7"/>
      <c r="J253" s="16" t="s">
        <v>1682</v>
      </c>
      <c r="K253" s="16" t="s">
        <v>6573</v>
      </c>
      <c r="L253" s="149" t="s">
        <v>2730</v>
      </c>
      <c r="M253" s="144"/>
    </row>
    <row r="254" spans="1:13" ht="49.5" customHeight="1">
      <c r="A254" s="7" t="s">
        <v>7115</v>
      </c>
      <c r="B254" s="60" t="s">
        <v>7116</v>
      </c>
      <c r="C254" s="7">
        <v>250</v>
      </c>
      <c r="D254" s="140">
        <v>41256</v>
      </c>
      <c r="E254" s="60" t="s">
        <v>2474</v>
      </c>
      <c r="F254" s="7" t="s">
        <v>7117</v>
      </c>
      <c r="G254" s="7" t="s">
        <v>2319</v>
      </c>
      <c r="H254" s="141">
        <v>111955.03</v>
      </c>
      <c r="I254" s="7"/>
      <c r="J254" s="16" t="s">
        <v>6544</v>
      </c>
      <c r="K254" s="16" t="s">
        <v>6496</v>
      </c>
      <c r="L254" s="149">
        <v>83300</v>
      </c>
      <c r="M254" s="144"/>
    </row>
    <row r="255" spans="1:13" ht="49.5" customHeight="1">
      <c r="A255" s="7" t="s">
        <v>7118</v>
      </c>
      <c r="B255" s="60" t="s">
        <v>7119</v>
      </c>
      <c r="C255" s="7">
        <v>251</v>
      </c>
      <c r="D255" s="140">
        <v>41256</v>
      </c>
      <c r="E255" s="60" t="s">
        <v>5976</v>
      </c>
      <c r="F255" s="7" t="s">
        <v>7120</v>
      </c>
      <c r="G255" s="7" t="s">
        <v>4423</v>
      </c>
      <c r="H255" s="141">
        <v>78229.2</v>
      </c>
      <c r="I255" s="7"/>
      <c r="J255" s="16" t="s">
        <v>4013</v>
      </c>
      <c r="K255" s="16" t="s">
        <v>6496</v>
      </c>
      <c r="L255" s="149">
        <v>82753.71</v>
      </c>
      <c r="M255" s="144"/>
    </row>
    <row r="256" spans="1:13" ht="49.5" customHeight="1">
      <c r="A256" s="7" t="s">
        <v>7121</v>
      </c>
      <c r="B256" s="60" t="s">
        <v>7122</v>
      </c>
      <c r="C256" s="7">
        <v>252</v>
      </c>
      <c r="D256" s="140">
        <v>41256</v>
      </c>
      <c r="E256" s="60" t="s">
        <v>1808</v>
      </c>
      <c r="F256" s="7" t="s">
        <v>7123</v>
      </c>
      <c r="G256" s="7" t="s">
        <v>2319</v>
      </c>
      <c r="H256" s="141">
        <v>353451.09</v>
      </c>
      <c r="I256" s="7"/>
      <c r="J256" s="16" t="s">
        <v>7124</v>
      </c>
      <c r="K256" s="16" t="s">
        <v>6664</v>
      </c>
      <c r="L256" s="149">
        <v>125000</v>
      </c>
      <c r="M256" s="144"/>
    </row>
    <row r="257" spans="1:13" ht="49.5" customHeight="1">
      <c r="A257" s="7" t="s">
        <v>7125</v>
      </c>
      <c r="B257" s="60" t="s">
        <v>7126</v>
      </c>
      <c r="C257" s="7">
        <v>253</v>
      </c>
      <c r="D257" s="140">
        <v>41263</v>
      </c>
      <c r="E257" s="60" t="s">
        <v>1808</v>
      </c>
      <c r="F257" s="7" t="s">
        <v>7127</v>
      </c>
      <c r="G257" s="7" t="s">
        <v>2724</v>
      </c>
      <c r="H257" s="141">
        <v>172075.34</v>
      </c>
      <c r="I257" s="7"/>
      <c r="J257" s="16" t="s">
        <v>4013</v>
      </c>
      <c r="K257" s="16" t="s">
        <v>6556</v>
      </c>
      <c r="M257" s="144">
        <v>27300</v>
      </c>
    </row>
    <row r="258" spans="1:13" ht="49.5" customHeight="1">
      <c r="A258" s="7" t="s">
        <v>7128</v>
      </c>
      <c r="B258" s="60" t="s">
        <v>7129</v>
      </c>
      <c r="C258" s="7">
        <v>254</v>
      </c>
      <c r="D258" s="140">
        <v>41263</v>
      </c>
      <c r="E258" s="60" t="s">
        <v>2475</v>
      </c>
      <c r="F258" s="7" t="s">
        <v>7130</v>
      </c>
      <c r="G258" s="7" t="s">
        <v>1885</v>
      </c>
      <c r="H258" s="141">
        <v>87639.07</v>
      </c>
      <c r="I258" s="7"/>
      <c r="J258" s="16" t="s">
        <v>6544</v>
      </c>
      <c r="K258" s="16" t="s">
        <v>6496</v>
      </c>
      <c r="L258" s="149" t="s">
        <v>2730</v>
      </c>
      <c r="M258" s="144"/>
    </row>
    <row r="259" spans="1:13" ht="49.5" customHeight="1">
      <c r="A259" s="7" t="s">
        <v>7131</v>
      </c>
      <c r="B259" s="60" t="s">
        <v>7132</v>
      </c>
      <c r="C259" s="7">
        <v>255</v>
      </c>
      <c r="D259" s="140">
        <v>41263</v>
      </c>
      <c r="E259" s="60" t="s">
        <v>2474</v>
      </c>
      <c r="F259" s="7" t="s">
        <v>7133</v>
      </c>
      <c r="G259" s="7" t="s">
        <v>2319</v>
      </c>
      <c r="H259" s="141">
        <v>99822.8</v>
      </c>
      <c r="I259" s="7"/>
      <c r="J259" s="16" t="s">
        <v>4028</v>
      </c>
      <c r="K259" s="16" t="s">
        <v>6508</v>
      </c>
      <c r="L259" s="149" t="s">
        <v>2730</v>
      </c>
      <c r="M259" s="144"/>
    </row>
    <row r="260" spans="1:13" ht="49.5" customHeight="1">
      <c r="A260" s="7" t="s">
        <v>7134</v>
      </c>
      <c r="B260" s="60" t="s">
        <v>7135</v>
      </c>
      <c r="C260" s="7">
        <v>256</v>
      </c>
      <c r="D260" s="140">
        <v>41263</v>
      </c>
      <c r="E260" s="60" t="s">
        <v>2474</v>
      </c>
      <c r="F260" s="7" t="s">
        <v>7136</v>
      </c>
      <c r="G260" s="7" t="s">
        <v>2319</v>
      </c>
      <c r="H260" s="141">
        <v>77663.62</v>
      </c>
      <c r="I260" s="7"/>
      <c r="J260" s="16" t="s">
        <v>3795</v>
      </c>
      <c r="K260" s="16" t="s">
        <v>6586</v>
      </c>
      <c r="L260" s="149">
        <v>64335</v>
      </c>
      <c r="M260" s="144"/>
    </row>
    <row r="261" spans="1:13" ht="49.5" customHeight="1">
      <c r="A261" s="7" t="s">
        <v>7137</v>
      </c>
      <c r="B261" s="60" t="s">
        <v>7138</v>
      </c>
      <c r="C261" s="7">
        <v>257</v>
      </c>
      <c r="D261" s="140">
        <v>41263</v>
      </c>
      <c r="E261" s="60" t="s">
        <v>3436</v>
      </c>
      <c r="F261" s="7" t="s">
        <v>7139</v>
      </c>
      <c r="G261" s="7" t="s">
        <v>4423</v>
      </c>
      <c r="H261" s="141">
        <v>61250.28</v>
      </c>
      <c r="I261" s="7"/>
      <c r="J261" s="16" t="s">
        <v>4028</v>
      </c>
      <c r="K261" s="16" t="s">
        <v>6496</v>
      </c>
      <c r="L261" s="149" t="s">
        <v>2730</v>
      </c>
      <c r="M261" s="144"/>
    </row>
    <row r="262" spans="1:13" ht="49.5" customHeight="1">
      <c r="A262" s="7" t="s">
        <v>7140</v>
      </c>
      <c r="B262" s="60" t="s">
        <v>7141</v>
      </c>
      <c r="C262" s="7">
        <v>258</v>
      </c>
      <c r="D262" s="140">
        <v>41263</v>
      </c>
      <c r="E262" s="60" t="s">
        <v>2474</v>
      </c>
      <c r="F262" s="7" t="s">
        <v>7142</v>
      </c>
      <c r="G262" s="7" t="s">
        <v>2319</v>
      </c>
      <c r="H262" s="141">
        <v>86457.11</v>
      </c>
      <c r="I262" s="7"/>
      <c r="J262" s="16" t="s">
        <v>6544</v>
      </c>
      <c r="K262" s="16" t="s">
        <v>6496</v>
      </c>
      <c r="L262" s="149">
        <v>58410</v>
      </c>
      <c r="M262" s="144"/>
    </row>
    <row r="263" spans="1:13" ht="49.5" customHeight="1">
      <c r="A263" s="7" t="s">
        <v>7143</v>
      </c>
      <c r="B263" s="60" t="s">
        <v>7144</v>
      </c>
      <c r="C263" s="7">
        <v>259</v>
      </c>
      <c r="D263" s="140">
        <v>41263</v>
      </c>
      <c r="E263" s="60" t="s">
        <v>2474</v>
      </c>
      <c r="F263" s="7" t="s">
        <v>7145</v>
      </c>
      <c r="G263" s="7" t="s">
        <v>2319</v>
      </c>
      <c r="H263" s="141">
        <v>118743.54</v>
      </c>
      <c r="I263" s="7"/>
      <c r="J263" s="16" t="s">
        <v>6544</v>
      </c>
      <c r="K263" s="16" t="s">
        <v>6496</v>
      </c>
      <c r="L263" s="149" t="s">
        <v>2730</v>
      </c>
      <c r="M263" s="144"/>
    </row>
    <row r="264" spans="1:13" ht="49.5" customHeight="1">
      <c r="A264" s="7" t="s">
        <v>7146</v>
      </c>
      <c r="B264" s="60" t="s">
        <v>7147</v>
      </c>
      <c r="C264" s="7">
        <v>260</v>
      </c>
      <c r="D264" s="140">
        <v>41263</v>
      </c>
      <c r="E264" s="60" t="s">
        <v>1218</v>
      </c>
      <c r="F264" s="7" t="s">
        <v>7148</v>
      </c>
      <c r="G264" s="7" t="s">
        <v>74</v>
      </c>
      <c r="H264" s="141">
        <v>123188.91</v>
      </c>
      <c r="I264" s="7"/>
      <c r="J264" s="16" t="s">
        <v>4013</v>
      </c>
      <c r="K264" s="16" t="s">
        <v>6815</v>
      </c>
      <c r="L264" s="149">
        <v>48341.5</v>
      </c>
      <c r="M264" s="144"/>
    </row>
    <row r="265" spans="1:13" ht="49.5" customHeight="1">
      <c r="A265" s="7" t="s">
        <v>7149</v>
      </c>
      <c r="B265" s="60" t="s">
        <v>7150</v>
      </c>
      <c r="C265" s="7">
        <v>261</v>
      </c>
      <c r="D265" s="140">
        <v>41263</v>
      </c>
      <c r="E265" s="60" t="s">
        <v>6135</v>
      </c>
      <c r="F265" s="7" t="s">
        <v>7151</v>
      </c>
      <c r="G265" s="7" t="s">
        <v>3084</v>
      </c>
      <c r="H265" s="141">
        <v>126303.76</v>
      </c>
      <c r="I265" s="7"/>
      <c r="J265" s="16" t="s">
        <v>4013</v>
      </c>
      <c r="K265" s="16" t="s">
        <v>6815</v>
      </c>
      <c r="L265" s="149" t="s">
        <v>2730</v>
      </c>
      <c r="M265" s="144"/>
    </row>
    <row r="266" spans="1:13" ht="39.75" customHeight="1">
      <c r="A266" s="7" t="s">
        <v>7152</v>
      </c>
      <c r="B266" s="60" t="s">
        <v>7153</v>
      </c>
      <c r="C266" s="7">
        <v>262</v>
      </c>
      <c r="D266" s="140">
        <v>41263</v>
      </c>
      <c r="E266" s="60" t="s">
        <v>2474</v>
      </c>
      <c r="F266" s="7" t="s">
        <v>7154</v>
      </c>
      <c r="G266" s="7" t="s">
        <v>2319</v>
      </c>
      <c r="H266" s="141">
        <v>151391.4</v>
      </c>
      <c r="I266" s="7"/>
      <c r="J266" s="16" t="s">
        <v>7155</v>
      </c>
      <c r="K266" s="16" t="s">
        <v>6518</v>
      </c>
      <c r="L266" s="149">
        <v>36359.38</v>
      </c>
      <c r="M266" s="144"/>
    </row>
    <row r="267" spans="1:13" ht="39.75" customHeight="1">
      <c r="A267" s="7"/>
      <c r="B267" s="60"/>
      <c r="C267" s="7"/>
      <c r="D267" s="7"/>
      <c r="E267" s="60"/>
      <c r="F267" s="7"/>
      <c r="G267" s="7"/>
      <c r="H267" s="141"/>
      <c r="I267" s="7"/>
      <c r="J267" s="16"/>
      <c r="K267" s="16"/>
      <c r="M267" s="144"/>
    </row>
    <row r="268" spans="1:13" ht="39.75" customHeight="1">
      <c r="A268" s="7"/>
      <c r="B268" s="60"/>
      <c r="C268" s="7"/>
      <c r="D268" s="7"/>
      <c r="E268" s="60"/>
      <c r="F268" s="7"/>
      <c r="G268" s="7"/>
      <c r="H268" s="165">
        <f>SUM(H5:H266)</f>
        <v>30099871.74000001</v>
      </c>
      <c r="I268" s="166"/>
      <c r="J268" s="16"/>
      <c r="K268" s="16"/>
      <c r="L268" s="149">
        <f>SUM(L5:L267)</f>
        <v>12819045.08</v>
      </c>
      <c r="M268" s="144">
        <f>SUM(M5:M266)</f>
        <v>257447.19</v>
      </c>
    </row>
    <row r="269" spans="1:13" ht="39.75" customHeight="1">
      <c r="A269" s="7"/>
      <c r="B269" s="60"/>
      <c r="C269" s="7"/>
      <c r="D269" s="7"/>
      <c r="E269" s="60"/>
      <c r="F269" s="7"/>
      <c r="G269" s="7"/>
      <c r="H269" s="141"/>
      <c r="I269" s="7"/>
      <c r="J269" s="16"/>
      <c r="K269" s="16"/>
      <c r="M269" s="144"/>
    </row>
    <row r="270" spans="1:13" ht="39.75" customHeight="1">
      <c r="A270" s="7"/>
      <c r="B270" s="60"/>
      <c r="C270" s="7"/>
      <c r="D270" s="7"/>
      <c r="E270" s="60"/>
      <c r="F270" s="7"/>
      <c r="G270" s="7"/>
      <c r="H270" s="141"/>
      <c r="I270" s="7"/>
      <c r="J270" s="16"/>
      <c r="K270" s="16"/>
      <c r="M270" s="144"/>
    </row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  <row r="1002" ht="39.75" customHeight="1"/>
    <row r="1003" ht="39.75" customHeight="1"/>
    <row r="1004" ht="39.75" customHeight="1"/>
    <row r="1005" ht="39.75" customHeight="1"/>
    <row r="1006" ht="39.75" customHeight="1"/>
    <row r="1007" ht="39.75" customHeight="1"/>
    <row r="1008" ht="39.75" customHeight="1"/>
    <row r="1009" ht="39.75" customHeight="1"/>
    <row r="1010" ht="39.75" customHeight="1"/>
    <row r="1011" ht="39.75" customHeight="1"/>
    <row r="1012" ht="39.75" customHeight="1"/>
    <row r="1013" ht="39.75" customHeight="1"/>
    <row r="1014" ht="39.75" customHeight="1"/>
    <row r="1015" ht="39.75" customHeight="1"/>
    <row r="1016" ht="39.75" customHeight="1"/>
    <row r="1017" ht="39.75" customHeight="1"/>
    <row r="1018" ht="39.75" customHeight="1"/>
    <row r="1019" ht="39.75" customHeight="1"/>
    <row r="1020" ht="39.75" customHeight="1"/>
    <row r="1021" ht="39.75" customHeight="1"/>
    <row r="1022" ht="39.75" customHeight="1"/>
    <row r="1023" ht="39.75" customHeight="1"/>
    <row r="1024" ht="39.75" customHeight="1"/>
    <row r="1025" ht="39.75" customHeight="1"/>
    <row r="1026" ht="39.75" customHeight="1"/>
    <row r="1027" ht="39.75" customHeight="1"/>
    <row r="1028" ht="39.75" customHeight="1"/>
    <row r="1029" ht="39.75" customHeight="1"/>
    <row r="1030" ht="39.75" customHeight="1"/>
    <row r="1031" ht="39.75" customHeight="1"/>
    <row r="1032" ht="39.75" customHeight="1"/>
    <row r="1033" ht="39.75" customHeight="1"/>
    <row r="1034" ht="39.75" customHeight="1"/>
    <row r="1035" ht="39.75" customHeight="1"/>
    <row r="1036" ht="39.75" customHeight="1"/>
    <row r="1037" ht="39.75" customHeight="1"/>
    <row r="1038" ht="39.75" customHeight="1"/>
    <row r="1039" ht="39.75" customHeight="1"/>
    <row r="1040" ht="39.75" customHeight="1"/>
    <row r="1041" ht="39.75" customHeight="1"/>
    <row r="1042" ht="39.75" customHeight="1"/>
    <row r="1043" ht="39.75" customHeight="1"/>
    <row r="1044" ht="39.75" customHeight="1"/>
    <row r="1045" ht="39.75" customHeight="1"/>
    <row r="1046" ht="39.75" customHeight="1"/>
    <row r="1047" ht="39.75" customHeight="1"/>
    <row r="1048" ht="39.75" customHeight="1"/>
    <row r="1049" ht="39.75" customHeight="1"/>
    <row r="1050" ht="39.75" customHeight="1"/>
    <row r="1051" ht="39.75" customHeight="1"/>
    <row r="1052" ht="39.75" customHeight="1"/>
    <row r="1053" ht="39.75" customHeight="1"/>
    <row r="1054" ht="39.75" customHeight="1"/>
    <row r="1055" ht="39.75" customHeight="1"/>
    <row r="1056" ht="39.75" customHeight="1"/>
    <row r="1057" ht="39.75" customHeight="1"/>
    <row r="1058" ht="39.75" customHeight="1"/>
    <row r="1059" ht="39.75" customHeight="1"/>
    <row r="1060" ht="39.75" customHeight="1"/>
    <row r="1061" ht="39.75" customHeight="1"/>
    <row r="1062" ht="39.75" customHeight="1"/>
    <row r="1063" ht="39.75" customHeight="1"/>
    <row r="1064" ht="39.75" customHeight="1"/>
    <row r="1065" ht="39.75" customHeight="1"/>
    <row r="1066" ht="39.75" customHeight="1"/>
    <row r="1067" ht="39.75" customHeight="1"/>
    <row r="1068" ht="39.75" customHeight="1"/>
    <row r="1069" ht="39.75" customHeight="1"/>
    <row r="1070" ht="39.75" customHeight="1"/>
    <row r="1071" ht="39.75" customHeight="1"/>
    <row r="1072" ht="39.75" customHeight="1"/>
    <row r="1073" ht="39.75" customHeight="1"/>
    <row r="1074" ht="39.75" customHeight="1"/>
    <row r="1075" ht="39.75" customHeight="1"/>
    <row r="1076" ht="39.75" customHeight="1"/>
    <row r="1077" ht="39.75" customHeight="1"/>
    <row r="1078" ht="39.75" customHeight="1"/>
    <row r="1079" ht="39.75" customHeight="1"/>
    <row r="1080" ht="39.75" customHeight="1"/>
    <row r="1081" ht="39.75" customHeight="1"/>
    <row r="1082" ht="39.75" customHeight="1"/>
    <row r="1083" ht="39.75" customHeight="1"/>
    <row r="1084" ht="39.75" customHeight="1"/>
    <row r="1085" ht="39.75" customHeight="1"/>
    <row r="1086" ht="39.75" customHeight="1"/>
    <row r="1087" ht="39.75" customHeight="1"/>
    <row r="1088" ht="39.75" customHeight="1"/>
    <row r="1089" ht="39.75" customHeight="1"/>
    <row r="1090" ht="39.75" customHeight="1"/>
    <row r="1091" ht="39.75" customHeight="1"/>
    <row r="1092" ht="39.75" customHeight="1"/>
    <row r="1093" ht="39.75" customHeight="1"/>
    <row r="1094" ht="39.75" customHeight="1"/>
    <row r="1095" ht="39.75" customHeight="1"/>
    <row r="1096" ht="39.75" customHeight="1"/>
    <row r="1097" ht="39.75" customHeight="1"/>
    <row r="1098" ht="39.75" customHeight="1"/>
    <row r="1099" ht="39.75" customHeight="1"/>
    <row r="1100" ht="39.75" customHeight="1"/>
    <row r="1101" ht="39.75" customHeight="1"/>
    <row r="1102" ht="39.75" customHeight="1"/>
    <row r="1103" ht="39.75" customHeight="1"/>
    <row r="1104" ht="39.75" customHeight="1"/>
    <row r="1105" ht="39.75" customHeight="1"/>
    <row r="1106" ht="39.75" customHeight="1"/>
    <row r="1107" ht="39.75" customHeight="1"/>
    <row r="1108" ht="39.75" customHeight="1"/>
    <row r="1109" ht="39.75" customHeight="1"/>
    <row r="1110" ht="39.75" customHeight="1"/>
    <row r="1111" ht="39.75" customHeight="1"/>
    <row r="1112" ht="39.75" customHeight="1"/>
    <row r="1113" ht="39.75" customHeight="1"/>
    <row r="1114" ht="39.75" customHeight="1"/>
    <row r="1115" ht="39.75" customHeight="1"/>
    <row r="1116" ht="39.75" customHeight="1"/>
    <row r="1117" ht="39.75" customHeight="1"/>
    <row r="1118" ht="39.75" customHeight="1"/>
    <row r="1119" ht="39.75" customHeight="1"/>
    <row r="1120" ht="39.75" customHeight="1"/>
    <row r="1121" ht="39.75" customHeight="1"/>
    <row r="1122" ht="39.75" customHeight="1"/>
    <row r="1123" ht="39.75" customHeight="1"/>
    <row r="1124" ht="39.75" customHeight="1"/>
    <row r="1125" ht="39.75" customHeight="1"/>
    <row r="1126" ht="39.75" customHeight="1"/>
    <row r="1127" ht="39.75" customHeight="1"/>
    <row r="1128" ht="39.75" customHeight="1"/>
    <row r="1129" ht="39.75" customHeight="1"/>
    <row r="1130" ht="39.75" customHeight="1"/>
    <row r="1131" ht="39.75" customHeight="1"/>
    <row r="1132" ht="39.75" customHeight="1"/>
    <row r="1133" ht="39.75" customHeight="1"/>
    <row r="1134" ht="39.75" customHeight="1"/>
    <row r="1135" ht="39.75" customHeight="1"/>
    <row r="1136" ht="39.75" customHeight="1"/>
    <row r="1137" ht="39.75" customHeight="1"/>
    <row r="1138" ht="39.75" customHeight="1"/>
    <row r="1139" ht="39.75" customHeight="1"/>
    <row r="1140" ht="39.75" customHeight="1"/>
    <row r="1141" ht="39.75" customHeight="1"/>
    <row r="1142" ht="39.75" customHeight="1"/>
    <row r="1143" ht="39.75" customHeight="1"/>
    <row r="1144" ht="39.75" customHeight="1"/>
    <row r="1145" ht="39.75" customHeight="1"/>
    <row r="1146" ht="39.75" customHeight="1"/>
    <row r="1147" ht="39.75" customHeight="1"/>
    <row r="1148" ht="39.75" customHeight="1"/>
    <row r="1149" ht="39.75" customHeight="1"/>
    <row r="1150" ht="39.75" customHeight="1"/>
    <row r="1151" ht="39.75" customHeight="1"/>
    <row r="1152" ht="39.75" customHeight="1"/>
    <row r="1153" ht="39.75" customHeight="1"/>
    <row r="1154" ht="39.75" customHeight="1"/>
    <row r="1155" ht="39.75" customHeight="1"/>
    <row r="1156" ht="39.75" customHeight="1"/>
    <row r="1157" ht="39.75" customHeight="1"/>
    <row r="1158" ht="39.75" customHeight="1"/>
    <row r="1159" ht="39.75" customHeight="1"/>
    <row r="1160" ht="39.75" customHeight="1"/>
    <row r="1161" ht="39.75" customHeight="1"/>
    <row r="1162" ht="39.75" customHeight="1"/>
    <row r="1163" ht="39.75" customHeight="1"/>
    <row r="1164" ht="39.75" customHeight="1"/>
    <row r="1165" ht="39.75" customHeight="1"/>
    <row r="1166" ht="39.75" customHeight="1"/>
    <row r="1167" ht="39.75" customHeight="1"/>
    <row r="1168" ht="39.75" customHeight="1"/>
    <row r="1169" ht="39.75" customHeight="1"/>
    <row r="1170" ht="39.75" customHeight="1"/>
    <row r="1171" ht="39.75" customHeight="1"/>
    <row r="1172" ht="39.75" customHeight="1"/>
    <row r="1173" ht="39.75" customHeight="1"/>
    <row r="1174" ht="39.75" customHeight="1"/>
    <row r="1175" ht="39.75" customHeight="1"/>
    <row r="1176" ht="39.75" customHeight="1"/>
    <row r="1177" ht="39.75" customHeight="1"/>
    <row r="1178" ht="39.75" customHeight="1"/>
    <row r="1179" ht="39.75" customHeight="1"/>
    <row r="1180" ht="39.75" customHeight="1"/>
    <row r="1181" ht="39.75" customHeight="1"/>
    <row r="1182" ht="39.75" customHeight="1"/>
    <row r="1183" ht="39.75" customHeight="1"/>
    <row r="1184" ht="39.75" customHeight="1"/>
    <row r="1185" ht="39.75" customHeight="1"/>
    <row r="1186" ht="39.75" customHeight="1"/>
    <row r="1187" ht="39.75" customHeight="1"/>
    <row r="1188" ht="39.75" customHeight="1"/>
    <row r="1189" ht="39.75" customHeight="1"/>
    <row r="1190" ht="39.75" customHeight="1"/>
    <row r="1191" ht="39.75" customHeight="1"/>
    <row r="1192" ht="39.75" customHeight="1"/>
    <row r="1193" ht="39.75" customHeight="1"/>
    <row r="1194" ht="39.75" customHeight="1"/>
    <row r="1195" ht="39.75" customHeight="1"/>
    <row r="1196" ht="39.75" customHeight="1"/>
    <row r="1197" ht="39.75" customHeight="1"/>
    <row r="1198" ht="39.75" customHeight="1"/>
    <row r="1199" ht="39.75" customHeight="1"/>
    <row r="1200" ht="39.75" customHeight="1"/>
    <row r="1201" ht="39.75" customHeight="1"/>
    <row r="1202" ht="39.75" customHeight="1"/>
    <row r="1203" ht="39.75" customHeight="1"/>
    <row r="1204" ht="39.75" customHeight="1"/>
    <row r="1205" ht="39.75" customHeight="1"/>
    <row r="1206" ht="39.75" customHeight="1"/>
    <row r="1207" ht="39.75" customHeight="1"/>
    <row r="1208" ht="39.75" customHeight="1"/>
    <row r="1209" ht="39.75" customHeight="1"/>
    <row r="1210" ht="39.75" customHeight="1"/>
    <row r="1211" ht="39.75" customHeight="1"/>
    <row r="1212" ht="39.75" customHeight="1"/>
    <row r="1213" ht="39.75" customHeight="1"/>
    <row r="1214" ht="39.75" customHeight="1"/>
    <row r="1215" ht="39.75" customHeight="1"/>
    <row r="1216" ht="39.75" customHeight="1"/>
    <row r="1217" ht="39.75" customHeight="1"/>
    <row r="1218" ht="39.75" customHeight="1"/>
    <row r="1219" ht="39.75" customHeight="1"/>
    <row r="1220" ht="39.75" customHeight="1"/>
    <row r="1221" ht="39.75" customHeight="1"/>
    <row r="1222" ht="39.75" customHeight="1"/>
    <row r="1223" ht="39.75" customHeight="1"/>
    <row r="1224" ht="39.75" customHeight="1"/>
    <row r="1225" ht="39.75" customHeight="1"/>
    <row r="1226" ht="39.75" customHeight="1"/>
    <row r="1227" ht="39.75" customHeight="1"/>
    <row r="1228" ht="39.75" customHeight="1"/>
    <row r="1229" ht="39.75" customHeight="1"/>
    <row r="1230" ht="39.75" customHeight="1"/>
    <row r="1231" ht="39.75" customHeight="1"/>
    <row r="1232" ht="39.75" customHeight="1"/>
    <row r="1233" ht="39.75" customHeight="1"/>
    <row r="1234" ht="39.75" customHeight="1"/>
    <row r="1235" ht="39.75" customHeight="1"/>
    <row r="1236" ht="39.75" customHeight="1"/>
    <row r="1237" ht="39.75" customHeight="1"/>
    <row r="1238" ht="39.75" customHeight="1"/>
    <row r="1239" ht="39.75" customHeight="1"/>
    <row r="1240" ht="39.75" customHeight="1"/>
    <row r="1241" ht="39.75" customHeight="1"/>
    <row r="1242" ht="39.75" customHeight="1"/>
    <row r="1243" ht="39.75" customHeight="1"/>
    <row r="1244" ht="39.75" customHeight="1"/>
    <row r="1245" ht="39.75" customHeight="1"/>
    <row r="1246" ht="39.75" customHeight="1"/>
    <row r="1247" ht="39.75" customHeight="1"/>
    <row r="1248" ht="39.75" customHeight="1"/>
    <row r="1249" ht="39.75" customHeight="1"/>
    <row r="1250" ht="39.75" customHeight="1"/>
    <row r="1251" ht="39.75" customHeight="1"/>
    <row r="1252" ht="39.75" customHeight="1"/>
    <row r="1253" ht="39.75" customHeight="1"/>
    <row r="1254" ht="39.75" customHeight="1"/>
    <row r="1255" ht="39.75" customHeight="1"/>
    <row r="1256" ht="39.75" customHeight="1"/>
    <row r="1257" ht="39.75" customHeight="1"/>
    <row r="1258" ht="39.75" customHeight="1"/>
    <row r="1259" ht="39.75" customHeight="1"/>
    <row r="1260" ht="39.75" customHeight="1"/>
    <row r="1261" ht="39.75" customHeight="1"/>
    <row r="1262" ht="39.75" customHeight="1"/>
    <row r="1263" ht="39.75" customHeight="1"/>
    <row r="1264" ht="39.75" customHeight="1"/>
    <row r="1265" ht="39.75" customHeight="1"/>
    <row r="1266" ht="39.75" customHeight="1"/>
    <row r="1267" ht="39.75" customHeight="1"/>
    <row r="1268" ht="39.75" customHeight="1"/>
    <row r="1269" ht="39.75" customHeight="1"/>
    <row r="1270" ht="39.75" customHeight="1"/>
    <row r="1271" ht="39.75" customHeight="1"/>
    <row r="1272" ht="39.75" customHeight="1"/>
    <row r="1273" ht="39.75" customHeight="1"/>
    <row r="1274" ht="39.75" customHeight="1"/>
    <row r="1275" ht="39.75" customHeight="1"/>
    <row r="1276" ht="39.75" customHeight="1"/>
    <row r="1277" ht="39.75" customHeight="1"/>
    <row r="1278" ht="39.75" customHeight="1"/>
    <row r="1279" ht="39.75" customHeight="1"/>
    <row r="1280" ht="39.75" customHeight="1"/>
    <row r="1281" ht="39.75" customHeight="1"/>
    <row r="1282" ht="39.75" customHeight="1"/>
    <row r="1283" ht="39.75" customHeight="1"/>
    <row r="1284" ht="39.75" customHeight="1"/>
    <row r="1285" ht="39.75" customHeight="1"/>
    <row r="1286" ht="39.75" customHeight="1"/>
    <row r="1287" ht="39.75" customHeight="1"/>
    <row r="1288" ht="39.75" customHeight="1"/>
    <row r="1289" ht="39.75" customHeight="1"/>
    <row r="1290" ht="39.75" customHeight="1"/>
    <row r="1291" ht="39.75" customHeight="1"/>
    <row r="1292" ht="39.75" customHeight="1"/>
    <row r="1293" ht="39.75" customHeight="1"/>
    <row r="1294" ht="39.75" customHeight="1"/>
    <row r="1295" ht="39.75" customHeight="1"/>
    <row r="1296" ht="39.75" customHeight="1"/>
    <row r="1297" ht="39.75" customHeight="1"/>
    <row r="1298" ht="39.75" customHeight="1"/>
    <row r="1299" ht="39.75" customHeight="1"/>
    <row r="1300" ht="39.75" customHeight="1"/>
    <row r="1301" ht="39.75" customHeight="1"/>
    <row r="1302" ht="39.75" customHeight="1"/>
    <row r="1303" ht="39.75" customHeight="1"/>
    <row r="1304" ht="39.75" customHeight="1"/>
    <row r="1305" ht="39.75" customHeight="1"/>
    <row r="1306" ht="39.75" customHeight="1"/>
    <row r="1307" ht="39.75" customHeight="1"/>
    <row r="1308" ht="39.75" customHeight="1"/>
    <row r="1309" ht="39.75" customHeight="1"/>
    <row r="1310" ht="39.75" customHeight="1"/>
    <row r="1311" ht="39.75" customHeight="1"/>
    <row r="1312" ht="39.75" customHeight="1"/>
    <row r="1313" ht="39.75" customHeight="1"/>
    <row r="1314" ht="39.75" customHeight="1"/>
    <row r="1315" ht="39.75" customHeight="1"/>
    <row r="1316" ht="39.75" customHeight="1"/>
    <row r="1317" ht="39.75" customHeight="1"/>
    <row r="1318" ht="39.75" customHeight="1"/>
    <row r="1319" ht="39.75" customHeight="1"/>
    <row r="1320" ht="39.75" customHeight="1"/>
    <row r="1321" ht="39.75" customHeight="1"/>
    <row r="1322" ht="39.75" customHeight="1"/>
    <row r="1323" ht="39.75" customHeight="1"/>
    <row r="1324" ht="39.75" customHeight="1"/>
    <row r="1325" ht="39.75" customHeight="1"/>
    <row r="1326" ht="39.75" customHeight="1"/>
    <row r="1327" ht="39.75" customHeight="1"/>
    <row r="1328" ht="39.75" customHeight="1"/>
    <row r="1329" ht="39.75" customHeight="1"/>
    <row r="1330" ht="39.75" customHeight="1"/>
    <row r="1331" ht="39.75" customHeight="1"/>
    <row r="1332" ht="39.75" customHeight="1"/>
    <row r="1333" ht="39.75" customHeight="1"/>
    <row r="1334" ht="39.75" customHeight="1"/>
    <row r="1335" ht="39.75" customHeight="1"/>
    <row r="1336" ht="39.75" customHeight="1"/>
    <row r="1337" ht="39.75" customHeight="1"/>
    <row r="1338" ht="39.75" customHeight="1"/>
    <row r="1339" ht="39.75" customHeight="1"/>
    <row r="1340" ht="39.75" customHeight="1"/>
    <row r="1341" ht="39.75" customHeight="1"/>
    <row r="1342" ht="39.75" customHeight="1"/>
    <row r="1343" ht="39.75" customHeight="1"/>
    <row r="1344" ht="39.75" customHeight="1"/>
    <row r="1345" ht="39.75" customHeight="1"/>
    <row r="1346" ht="39.75" customHeight="1"/>
    <row r="1347" ht="39.75" customHeight="1"/>
    <row r="1348" ht="39.75" customHeight="1"/>
    <row r="1349" ht="39.75" customHeight="1"/>
    <row r="1350" ht="39.75" customHeight="1"/>
    <row r="1351" ht="39.75" customHeight="1"/>
    <row r="1352" ht="39.75" customHeight="1"/>
    <row r="1353" ht="39.75" customHeight="1"/>
    <row r="1354" ht="39.75" customHeight="1"/>
    <row r="1355" ht="39.75" customHeight="1"/>
    <row r="1356" ht="39.75" customHeight="1"/>
    <row r="1357" ht="39.75" customHeight="1"/>
    <row r="1358" ht="39.75" customHeight="1"/>
    <row r="1359" ht="39.75" customHeight="1"/>
    <row r="1360" ht="39.75" customHeight="1"/>
    <row r="1361" ht="39.75" customHeight="1"/>
    <row r="1362" ht="39.75" customHeight="1"/>
    <row r="1363" ht="39.75" customHeight="1"/>
    <row r="1364" ht="39.75" customHeight="1"/>
    <row r="1365" ht="39.75" customHeight="1"/>
    <row r="1366" ht="39.75" customHeight="1"/>
    <row r="1367" ht="39.75" customHeight="1"/>
    <row r="1368" ht="39.75" customHeight="1"/>
    <row r="1369" ht="39.75" customHeight="1"/>
    <row r="1370" ht="39.75" customHeight="1"/>
    <row r="1371" ht="39.75" customHeight="1"/>
    <row r="1372" ht="39.75" customHeight="1"/>
    <row r="1373" ht="39.75" customHeight="1"/>
    <row r="1374" ht="39.75" customHeight="1"/>
    <row r="1375" ht="39.75" customHeight="1"/>
    <row r="1376" ht="39.75" customHeight="1"/>
    <row r="1377" ht="39.75" customHeight="1"/>
    <row r="1378" ht="39.75" customHeight="1"/>
    <row r="1379" ht="39.75" customHeight="1"/>
    <row r="1380" ht="39.75" customHeight="1"/>
    <row r="1381" ht="39.75" customHeight="1"/>
    <row r="1382" ht="39.75" customHeight="1"/>
    <row r="1383" ht="39.75" customHeight="1"/>
    <row r="1384" ht="39.75" customHeight="1"/>
    <row r="1385" ht="39.75" customHeight="1"/>
    <row r="1386" ht="39.75" customHeight="1"/>
    <row r="1387" ht="39.75" customHeight="1"/>
    <row r="1388" ht="39.75" customHeight="1"/>
    <row r="1389" ht="39.75" customHeight="1"/>
    <row r="1390" ht="39.75" customHeight="1"/>
    <row r="1391" ht="39.75" customHeight="1"/>
    <row r="1392" ht="39.75" customHeight="1"/>
    <row r="1393" ht="39.75" customHeight="1"/>
    <row r="1394" ht="39.75" customHeight="1"/>
    <row r="1395" ht="39.75" customHeight="1"/>
    <row r="1396" ht="39.75" customHeight="1"/>
    <row r="1397" ht="39.75" customHeight="1"/>
    <row r="1398" ht="39.75" customHeight="1"/>
    <row r="1399" ht="39.75" customHeight="1"/>
    <row r="1400" ht="39.75" customHeight="1"/>
    <row r="1401" ht="39.75" customHeight="1"/>
    <row r="1402" ht="39.75" customHeight="1"/>
    <row r="1403" ht="39.75" customHeight="1"/>
    <row r="1404" ht="39.75" customHeight="1"/>
    <row r="1405" ht="39.75" customHeight="1"/>
    <row r="1406" ht="39.75" customHeight="1"/>
    <row r="1407" ht="39.75" customHeight="1"/>
    <row r="1408" ht="39.75" customHeight="1"/>
    <row r="1409" ht="39.75" customHeight="1"/>
    <row r="1410" ht="39.75" customHeight="1"/>
    <row r="1411" ht="39.75" customHeight="1"/>
    <row r="1412" ht="39.75" customHeight="1"/>
    <row r="1413" ht="39.75" customHeight="1"/>
    <row r="1414" ht="39.75" customHeight="1"/>
    <row r="1415" ht="39.75" customHeight="1"/>
    <row r="1416" ht="39.75" customHeight="1"/>
    <row r="1417" ht="39.75" customHeight="1"/>
    <row r="1418" ht="39.75" customHeight="1"/>
    <row r="1419" ht="39.75" customHeight="1"/>
    <row r="1420" ht="39.75" customHeight="1"/>
    <row r="1421" ht="39.75" customHeight="1"/>
    <row r="1422" ht="39.75" customHeight="1"/>
    <row r="1423" ht="39.75" customHeight="1"/>
    <row r="1424" ht="39.75" customHeight="1"/>
    <row r="1425" ht="39.75" customHeight="1"/>
    <row r="1426" ht="39.75" customHeight="1"/>
    <row r="1427" ht="39.75" customHeight="1"/>
    <row r="1428" ht="39.75" customHeight="1"/>
    <row r="1429" ht="39.75" customHeight="1"/>
    <row r="1430" ht="39.75" customHeight="1"/>
    <row r="1431" ht="39.75" customHeight="1"/>
    <row r="1432" ht="39.75" customHeight="1"/>
    <row r="1433" ht="39.75" customHeight="1"/>
    <row r="1434" ht="39.75" customHeight="1"/>
    <row r="1435" ht="39.75" customHeight="1"/>
    <row r="1436" ht="39.75" customHeight="1"/>
    <row r="1437" ht="39.75" customHeight="1"/>
    <row r="1438" ht="39.75" customHeight="1"/>
    <row r="1439" ht="39.75" customHeight="1"/>
    <row r="1440" ht="39.75" customHeight="1"/>
    <row r="1441" ht="39.75" customHeight="1"/>
    <row r="1442" ht="39.75" customHeight="1"/>
    <row r="1443" ht="39.75" customHeight="1"/>
    <row r="1444" ht="39.75" customHeight="1"/>
    <row r="1445" ht="39.75" customHeight="1"/>
    <row r="1446" ht="39.75" customHeight="1"/>
    <row r="1447" ht="39.75" customHeight="1"/>
    <row r="1448" ht="39.75" customHeight="1"/>
    <row r="1449" ht="39.75" customHeight="1"/>
    <row r="1450" ht="39.75" customHeight="1"/>
    <row r="1451" ht="39.75" customHeight="1"/>
    <row r="1452" ht="39.75" customHeight="1"/>
    <row r="1453" ht="39.75" customHeight="1"/>
    <row r="1454" ht="39.75" customHeight="1"/>
    <row r="1455" ht="39.75" customHeight="1"/>
    <row r="1456" ht="39.75" customHeight="1"/>
    <row r="1457" ht="39.75" customHeight="1"/>
    <row r="1458" ht="39.75" customHeight="1"/>
    <row r="1459" ht="39.75" customHeight="1"/>
    <row r="1460" ht="39.75" customHeight="1"/>
    <row r="1461" ht="39.75" customHeight="1"/>
    <row r="1462" ht="39.75" customHeight="1"/>
    <row r="1463" ht="39.75" customHeight="1"/>
    <row r="1464" ht="39.75" customHeight="1"/>
    <row r="1465" ht="39.75" customHeight="1"/>
    <row r="1466" ht="39.75" customHeight="1"/>
    <row r="1467" ht="39.75" customHeight="1"/>
    <row r="1468" ht="39.75" customHeight="1"/>
    <row r="1469" ht="39.75" customHeight="1"/>
    <row r="1470" ht="39.75" customHeight="1"/>
    <row r="1471" ht="39.75" customHeight="1"/>
    <row r="1472" ht="39.75" customHeight="1"/>
    <row r="1473" ht="39.75" customHeight="1"/>
    <row r="1474" ht="39.75" customHeight="1"/>
    <row r="1475" ht="39.75" customHeight="1"/>
    <row r="1476" ht="39.75" customHeight="1"/>
    <row r="1477" ht="39.75" customHeight="1"/>
    <row r="1478" ht="39.75" customHeight="1"/>
    <row r="1479" ht="39.75" customHeight="1"/>
    <row r="1480" ht="39.75" customHeight="1"/>
    <row r="1481" ht="39.75" customHeight="1"/>
    <row r="1482" ht="39.75" customHeight="1"/>
    <row r="1483" ht="39.75" customHeight="1"/>
    <row r="1484" ht="39.75" customHeight="1"/>
    <row r="1485" ht="39.75" customHeight="1"/>
    <row r="1486" ht="39.75" customHeight="1"/>
    <row r="1487" ht="39.75" customHeight="1"/>
    <row r="1488" ht="39.75" customHeight="1"/>
    <row r="1489" ht="39.75" customHeight="1"/>
    <row r="1490" ht="39.75" customHeight="1"/>
    <row r="1491" ht="39.75" customHeight="1"/>
    <row r="1492" ht="39.75" customHeight="1"/>
    <row r="1493" ht="39.75" customHeight="1"/>
    <row r="1494" ht="39.75" customHeight="1"/>
    <row r="1495" ht="39.75" customHeight="1"/>
    <row r="1496" ht="39.75" customHeight="1"/>
    <row r="1497" ht="39.75" customHeight="1"/>
    <row r="1498" ht="39.75" customHeight="1"/>
    <row r="1499" ht="39.75" customHeight="1"/>
    <row r="1500" ht="39.75" customHeight="1"/>
    <row r="1501" ht="39.75" customHeight="1"/>
    <row r="1502" ht="39.75" customHeight="1"/>
    <row r="1503" ht="39.75" customHeight="1"/>
    <row r="1504" ht="39.75" customHeight="1"/>
    <row r="1505" ht="39.75" customHeight="1"/>
    <row r="1506" ht="39.75" customHeight="1"/>
    <row r="1507" ht="39.75" customHeight="1"/>
    <row r="1508" ht="39.75" customHeight="1"/>
    <row r="1509" ht="39.75" customHeight="1"/>
    <row r="1510" ht="39.75" customHeight="1"/>
    <row r="1511" ht="39.75" customHeight="1"/>
    <row r="1512" ht="39.75" customHeight="1"/>
    <row r="1513" ht="39.75" customHeight="1"/>
    <row r="1514" ht="39.75" customHeight="1"/>
    <row r="1515" ht="39.75" customHeight="1"/>
    <row r="1516" ht="39.75" customHeight="1"/>
    <row r="1517" ht="39.75" customHeight="1"/>
    <row r="1518" ht="39.75" customHeight="1"/>
    <row r="1519" ht="39.75" customHeight="1"/>
    <row r="1520" ht="39.75" customHeight="1"/>
    <row r="1521" ht="39.75" customHeight="1"/>
    <row r="1522" ht="39.75" customHeight="1"/>
    <row r="1523" ht="39.75" customHeight="1"/>
    <row r="1524" ht="39.75" customHeight="1"/>
    <row r="1525" ht="39.75" customHeight="1"/>
    <row r="1526" ht="39.75" customHeight="1"/>
    <row r="1527" ht="39.75" customHeight="1"/>
    <row r="1528" ht="39.75" customHeight="1"/>
    <row r="1529" ht="39.75" customHeight="1"/>
    <row r="1530" ht="39.75" customHeight="1"/>
    <row r="1531" ht="39.75" customHeight="1"/>
    <row r="1532" ht="39.75" customHeight="1"/>
    <row r="1533" ht="39.75" customHeight="1"/>
    <row r="1534" ht="39.75" customHeight="1"/>
    <row r="1535" ht="39.75" customHeight="1"/>
    <row r="1536" ht="39.75" customHeight="1"/>
    <row r="1537" ht="39.75" customHeight="1"/>
    <row r="1538" ht="39.75" customHeight="1"/>
    <row r="1539" ht="39.75" customHeight="1"/>
    <row r="1540" ht="39.75" customHeight="1"/>
    <row r="1541" ht="39.75" customHeight="1"/>
    <row r="1542" ht="39.75" customHeight="1"/>
    <row r="1543" ht="39.75" customHeight="1"/>
    <row r="1544" ht="39.75" customHeight="1"/>
    <row r="1545" ht="39.75" customHeight="1"/>
    <row r="1546" ht="39.75" customHeight="1"/>
    <row r="1547" ht="39.75" customHeight="1"/>
    <row r="1548" ht="39.75" customHeight="1"/>
    <row r="1549" ht="39.75" customHeight="1"/>
    <row r="1550" ht="39.75" customHeight="1"/>
    <row r="1551" ht="39.75" customHeight="1"/>
    <row r="1552" ht="39.75" customHeight="1"/>
    <row r="1553" ht="39.75" customHeight="1"/>
    <row r="1554" ht="39.75" customHeight="1"/>
    <row r="1555" ht="39.75" customHeight="1"/>
    <row r="1556" ht="39.75" customHeight="1"/>
    <row r="1557" ht="39.75" customHeight="1"/>
    <row r="1558" ht="39.75" customHeight="1"/>
    <row r="1559" ht="39.75" customHeight="1"/>
    <row r="1560" ht="39.75" customHeight="1"/>
    <row r="1561" ht="39.75" customHeight="1"/>
    <row r="1562" ht="39.75" customHeight="1"/>
    <row r="1563" ht="39.75" customHeight="1"/>
    <row r="1564" ht="39.75" customHeight="1"/>
    <row r="1565" ht="39.75" customHeight="1"/>
    <row r="1566" ht="39.75" customHeight="1"/>
    <row r="1567" ht="39.75" customHeight="1"/>
    <row r="1568" ht="39.75" customHeight="1"/>
    <row r="1569" ht="39.75" customHeight="1"/>
    <row r="1570" ht="39.75" customHeight="1"/>
    <row r="1571" ht="39.75" customHeight="1"/>
    <row r="1572" ht="39.75" customHeight="1"/>
    <row r="1573" ht="39.75" customHeight="1"/>
    <row r="1574" ht="39.75" customHeight="1"/>
    <row r="1575" ht="39.75" customHeight="1"/>
    <row r="1576" ht="39.75" customHeight="1"/>
    <row r="1577" ht="39.75" customHeight="1"/>
    <row r="1578" ht="39.75" customHeight="1"/>
    <row r="1579" ht="39.75" customHeight="1"/>
    <row r="1580" ht="39.75" customHeight="1"/>
    <row r="1581" ht="39.75" customHeight="1"/>
    <row r="1582" ht="39.75" customHeight="1"/>
    <row r="1583" ht="39.75" customHeight="1"/>
    <row r="1584" ht="39.75" customHeight="1"/>
    <row r="1585" ht="39.75" customHeight="1"/>
    <row r="1586" ht="39.75" customHeight="1"/>
    <row r="1587" ht="39.75" customHeight="1"/>
    <row r="1588" ht="39.75" customHeight="1"/>
    <row r="1589" ht="39.75" customHeight="1"/>
    <row r="1590" ht="39.75" customHeight="1"/>
    <row r="1591" ht="39.75" customHeight="1"/>
    <row r="1592" ht="39.75" customHeight="1"/>
    <row r="1593" ht="39.75" customHeight="1"/>
    <row r="1594" ht="39.75" customHeight="1"/>
    <row r="1595" ht="39.75" customHeight="1"/>
    <row r="1596" ht="39.75" customHeight="1"/>
    <row r="1597" ht="39.75" customHeight="1"/>
    <row r="1598" ht="39.75" customHeight="1"/>
    <row r="1599" ht="39.75" customHeight="1"/>
    <row r="1600" ht="39.75" customHeight="1"/>
    <row r="1601" ht="39.75" customHeight="1"/>
    <row r="1602" ht="39.75" customHeight="1"/>
    <row r="1603" ht="39.75" customHeight="1"/>
    <row r="1604" ht="39.75" customHeight="1"/>
    <row r="1605" ht="39.75" customHeight="1"/>
    <row r="1606" ht="39.75" customHeight="1"/>
    <row r="1607" ht="39.75" customHeight="1"/>
    <row r="1608" ht="39.75" customHeight="1"/>
    <row r="1609" ht="39.75" customHeight="1"/>
    <row r="1610" ht="39.75" customHeight="1"/>
    <row r="1611" ht="39.75" customHeight="1"/>
    <row r="1612" ht="39.75" customHeight="1"/>
    <row r="1613" ht="39.75" customHeight="1"/>
    <row r="1614" ht="39.75" customHeight="1"/>
    <row r="1615" ht="39.75" customHeight="1"/>
    <row r="1616" ht="39.75" customHeight="1"/>
    <row r="1617" ht="39.75" customHeight="1"/>
    <row r="1618" ht="39.75" customHeight="1"/>
    <row r="1619" ht="39.75" customHeight="1"/>
    <row r="1620" ht="39.75" customHeight="1"/>
    <row r="1621" ht="39.75" customHeight="1"/>
    <row r="1622" ht="39.75" customHeight="1"/>
    <row r="1623" ht="39.75" customHeight="1"/>
    <row r="1624" ht="39.75" customHeight="1"/>
    <row r="1625" ht="39.75" customHeight="1"/>
    <row r="1626" ht="39.75" customHeight="1"/>
    <row r="1627" ht="39.75" customHeight="1"/>
    <row r="1628" ht="39.75" customHeight="1"/>
    <row r="1629" ht="39.75" customHeight="1"/>
    <row r="1630" ht="39.75" customHeight="1"/>
    <row r="1631" ht="39.75" customHeight="1"/>
    <row r="1632" ht="39.75" customHeight="1"/>
    <row r="1633" ht="39.75" customHeight="1"/>
    <row r="1634" ht="39.75" customHeight="1"/>
    <row r="1635" ht="39.75" customHeight="1"/>
    <row r="1636" ht="39.75" customHeight="1"/>
    <row r="1637" ht="39.75" customHeight="1"/>
    <row r="1638" ht="39.75" customHeight="1"/>
    <row r="1639" ht="39.75" customHeight="1"/>
    <row r="1640" ht="39.75" customHeight="1"/>
    <row r="1641" ht="39.75" customHeight="1"/>
    <row r="1642" ht="39.75" customHeight="1"/>
    <row r="1643" ht="39.75" customHeight="1"/>
    <row r="1644" ht="39.75" customHeight="1"/>
    <row r="1645" ht="39.75" customHeight="1"/>
    <row r="1646" ht="39.75" customHeight="1"/>
    <row r="1647" ht="39.75" customHeight="1"/>
    <row r="1648" ht="39.75" customHeight="1"/>
    <row r="1649" ht="39.75" customHeight="1"/>
    <row r="1650" ht="39.75" customHeight="1"/>
    <row r="1651" ht="39.75" customHeight="1"/>
    <row r="1652" ht="39.75" customHeight="1"/>
    <row r="1653" ht="39.75" customHeight="1"/>
    <row r="1654" ht="39.75" customHeight="1"/>
    <row r="1655" ht="39.75" customHeight="1"/>
    <row r="1656" ht="39.75" customHeight="1"/>
    <row r="1657" ht="39.75" customHeight="1"/>
    <row r="1658" ht="39.75" customHeight="1"/>
    <row r="1659" ht="39.75" customHeight="1"/>
    <row r="1660" ht="39.75" customHeight="1"/>
    <row r="1661" ht="39.75" customHeight="1"/>
    <row r="1662" ht="39.75" customHeight="1"/>
    <row r="1663" ht="39.75" customHeight="1"/>
    <row r="1664" ht="39.75" customHeight="1"/>
    <row r="1665" ht="39.75" customHeight="1"/>
    <row r="1666" ht="39.75" customHeight="1"/>
    <row r="1667" ht="39.75" customHeight="1"/>
    <row r="1668" ht="39.75" customHeight="1"/>
    <row r="1669" ht="39.75" customHeight="1"/>
    <row r="1670" ht="39.75" customHeight="1"/>
    <row r="1671" ht="39.75" customHeight="1"/>
    <row r="1672" ht="39.75" customHeight="1"/>
    <row r="1673" ht="39.75" customHeight="1"/>
    <row r="1674" ht="39.75" customHeight="1"/>
    <row r="1675" ht="39.75" customHeight="1"/>
    <row r="1676" ht="39.75" customHeight="1"/>
    <row r="1677" ht="39.75" customHeight="1"/>
    <row r="1678" ht="39.75" customHeight="1"/>
    <row r="1679" ht="39.75" customHeight="1"/>
    <row r="1680" ht="39.75" customHeight="1"/>
    <row r="1681" ht="39.75" customHeight="1"/>
    <row r="1682" ht="39.75" customHeight="1"/>
    <row r="1683" ht="39.75" customHeight="1"/>
    <row r="1684" ht="39.75" customHeight="1"/>
    <row r="1685" ht="39.75" customHeight="1"/>
    <row r="1686" ht="39.75" customHeight="1"/>
    <row r="1687" ht="39.75" customHeight="1"/>
    <row r="1688" ht="39.75" customHeight="1"/>
    <row r="1689" ht="39.75" customHeight="1"/>
    <row r="1690" ht="39.75" customHeight="1"/>
    <row r="1691" ht="39.75" customHeight="1"/>
    <row r="1692" ht="39.75" customHeight="1"/>
    <row r="1693" ht="39.75" customHeight="1"/>
    <row r="1694" ht="39.75" customHeight="1"/>
    <row r="1695" ht="39.75" customHeight="1"/>
    <row r="1696" ht="39.75" customHeight="1"/>
    <row r="1697" ht="39.75" customHeight="1"/>
    <row r="1698" ht="39.75" customHeight="1"/>
    <row r="1699" ht="39.75" customHeight="1"/>
    <row r="1700" ht="39.75" customHeight="1"/>
    <row r="1701" ht="39.75" customHeight="1"/>
    <row r="1702" ht="39.75" customHeight="1"/>
    <row r="1703" ht="39.75" customHeight="1"/>
    <row r="1704" ht="39.75" customHeight="1"/>
    <row r="1705" ht="39.75" customHeight="1"/>
    <row r="1706" ht="39.75" customHeight="1"/>
    <row r="1707" ht="39.75" customHeight="1"/>
    <row r="1708" ht="39.75" customHeight="1"/>
    <row r="1709" ht="39.75" customHeight="1"/>
    <row r="1710" ht="39.75" customHeight="1"/>
    <row r="1711" ht="39.75" customHeight="1"/>
    <row r="1712" ht="39.75" customHeight="1"/>
    <row r="1713" ht="39.75" customHeight="1"/>
    <row r="1714" ht="39.75" customHeight="1"/>
    <row r="1715" ht="39.75" customHeight="1"/>
    <row r="1716" ht="39.75" customHeight="1"/>
    <row r="1717" ht="39.75" customHeight="1"/>
    <row r="1718" ht="39.75" customHeight="1"/>
    <row r="1719" ht="39.75" customHeight="1"/>
    <row r="1720" ht="39.75" customHeight="1"/>
    <row r="1721" ht="39.75" customHeight="1"/>
    <row r="1722" ht="39.75" customHeight="1"/>
    <row r="1723" ht="39.75" customHeight="1"/>
    <row r="1724" ht="39.75" customHeight="1"/>
    <row r="1725" ht="39.75" customHeight="1"/>
    <row r="1726" ht="39.75" customHeight="1"/>
    <row r="1727" ht="39.75" customHeight="1"/>
    <row r="1728" ht="39.75" customHeight="1"/>
    <row r="1729" ht="39.75" customHeight="1"/>
    <row r="1730" ht="39.75" customHeight="1"/>
    <row r="1731" ht="39.75" customHeight="1"/>
    <row r="1732" ht="39.75" customHeight="1"/>
    <row r="1733" ht="39.75" customHeight="1"/>
    <row r="1734" ht="39.75" customHeight="1"/>
    <row r="1735" ht="39.75" customHeight="1"/>
    <row r="1736" ht="39.75" customHeight="1"/>
    <row r="1737" ht="39.75" customHeight="1"/>
    <row r="1738" ht="39.75" customHeight="1"/>
    <row r="1739" ht="39.75" customHeight="1"/>
    <row r="1740" ht="39.75" customHeight="1"/>
    <row r="1741" ht="39.75" customHeight="1"/>
    <row r="1742" ht="39.75" customHeight="1"/>
    <row r="1743" ht="39.75" customHeight="1"/>
    <row r="1744" ht="39.75" customHeight="1"/>
    <row r="1745" ht="39.75" customHeight="1"/>
    <row r="1746" ht="39.75" customHeight="1"/>
    <row r="1747" ht="39.75" customHeight="1"/>
    <row r="1748" ht="39.75" customHeight="1"/>
    <row r="1749" ht="39.75" customHeight="1"/>
    <row r="1750" ht="39.75" customHeight="1"/>
    <row r="1751" ht="39.75" customHeight="1"/>
    <row r="1752" ht="39.75" customHeight="1"/>
    <row r="1753" ht="39.75" customHeight="1"/>
    <row r="1754" ht="39.75" customHeight="1"/>
    <row r="1755" ht="39.75" customHeight="1"/>
    <row r="1756" ht="39.75" customHeight="1"/>
    <row r="1757" ht="39.75" customHeight="1"/>
    <row r="1758" ht="39.75" customHeight="1"/>
    <row r="1759" ht="39.75" customHeight="1"/>
    <row r="1760" ht="39.75" customHeight="1"/>
    <row r="1761" ht="39.75" customHeight="1"/>
    <row r="1762" ht="39.75" customHeight="1"/>
    <row r="1763" ht="39.75" customHeight="1"/>
    <row r="1764" ht="39.75" customHeight="1"/>
    <row r="1765" ht="39.75" customHeight="1"/>
    <row r="1766" ht="39.75" customHeight="1"/>
    <row r="1767" ht="39.75" customHeight="1"/>
    <row r="1768" ht="39.75" customHeight="1"/>
    <row r="1769" ht="39.75" customHeight="1"/>
    <row r="1770" ht="39.75" customHeight="1"/>
    <row r="1771" ht="39.75" customHeight="1"/>
    <row r="1772" ht="39.75" customHeight="1"/>
    <row r="1773" ht="39.75" customHeight="1"/>
    <row r="1774" ht="39.75" customHeight="1"/>
    <row r="1775" ht="39.75" customHeight="1"/>
    <row r="1776" ht="39.75" customHeight="1"/>
    <row r="1777" ht="39.75" customHeight="1"/>
    <row r="1778" ht="39.75" customHeight="1"/>
    <row r="1779" ht="39.75" customHeight="1"/>
    <row r="1780" ht="39.75" customHeight="1"/>
    <row r="1781" ht="39.75" customHeight="1"/>
    <row r="1782" ht="39.75" customHeight="1"/>
    <row r="1783" ht="39.75" customHeight="1"/>
    <row r="1784" ht="39.75" customHeight="1"/>
    <row r="1785" ht="39.75" customHeight="1"/>
    <row r="1786" ht="39.75" customHeight="1"/>
    <row r="1787" ht="39.75" customHeight="1"/>
    <row r="1788" ht="39.75" customHeight="1"/>
    <row r="1789" ht="39.75" customHeight="1"/>
    <row r="1790" ht="39.75" customHeight="1"/>
    <row r="1791" ht="39.75" customHeight="1"/>
    <row r="1792" ht="39.75" customHeight="1"/>
    <row r="1793" ht="39.75" customHeight="1"/>
    <row r="1794" ht="39.75" customHeight="1"/>
    <row r="1795" ht="39.75" customHeight="1"/>
    <row r="1796" ht="39.75" customHeight="1"/>
    <row r="1797" ht="39.75" customHeight="1"/>
    <row r="1798" ht="39.75" customHeight="1"/>
    <row r="1799" ht="39.75" customHeight="1"/>
    <row r="1800" ht="39.75" customHeight="1"/>
    <row r="1801" ht="39.75" customHeight="1"/>
    <row r="1802" ht="39.75" customHeight="1"/>
    <row r="1803" ht="39.75" customHeight="1"/>
    <row r="1804" ht="39.75" customHeight="1"/>
    <row r="1805" ht="39.75" customHeight="1"/>
    <row r="1806" ht="39.75" customHeight="1"/>
    <row r="1807" ht="39.75" customHeight="1"/>
    <row r="1808" ht="39.75" customHeight="1"/>
    <row r="1809" ht="39.75" customHeight="1"/>
    <row r="1810" ht="39.75" customHeight="1"/>
    <row r="1811" ht="39.75" customHeight="1"/>
    <row r="1812" ht="39.75" customHeight="1"/>
    <row r="1813" ht="39.75" customHeight="1"/>
    <row r="1814" ht="39.75" customHeight="1"/>
    <row r="1815" ht="39.75" customHeight="1"/>
    <row r="1816" ht="39.75" customHeight="1"/>
    <row r="1817" ht="39.75" customHeight="1"/>
    <row r="1818" ht="39.75" customHeight="1"/>
    <row r="1819" ht="39.75" customHeight="1"/>
    <row r="1820" ht="39.75" customHeight="1"/>
    <row r="1821" ht="39.75" customHeight="1"/>
    <row r="1822" ht="39.75" customHeight="1"/>
    <row r="1823" ht="39.75" customHeight="1"/>
    <row r="1824" ht="39.75" customHeight="1"/>
    <row r="1825" ht="39.75" customHeight="1"/>
    <row r="1826" ht="39.75" customHeight="1"/>
    <row r="1827" ht="39.75" customHeight="1"/>
    <row r="1828" ht="39.75" customHeight="1"/>
    <row r="1829" ht="39.75" customHeight="1"/>
    <row r="1830" ht="39.75" customHeight="1"/>
    <row r="1831" ht="39.75" customHeight="1"/>
    <row r="1832" ht="39.75" customHeight="1"/>
    <row r="1833" ht="39.75" customHeight="1"/>
    <row r="1834" ht="39.75" customHeight="1"/>
    <row r="1835" ht="39.75" customHeight="1"/>
    <row r="1836" ht="39.75" customHeight="1"/>
    <row r="1837" ht="39.75" customHeight="1"/>
    <row r="1838" ht="39.75" customHeight="1"/>
    <row r="1839" ht="39.75" customHeight="1"/>
    <row r="1840" ht="39.75" customHeight="1"/>
    <row r="1841" ht="39.75" customHeight="1"/>
    <row r="1842" ht="39.75" customHeight="1"/>
    <row r="1843" ht="39.75" customHeight="1"/>
    <row r="1844" ht="39.75" customHeight="1"/>
    <row r="1845" ht="39.75" customHeight="1"/>
    <row r="1846" ht="39.75" customHeight="1"/>
    <row r="1847" ht="39.75" customHeight="1"/>
    <row r="1848" ht="39.75" customHeight="1"/>
    <row r="1849" ht="39.75" customHeight="1"/>
    <row r="1850" ht="39.75" customHeight="1"/>
    <row r="1851" ht="39.75" customHeight="1"/>
    <row r="1852" ht="39.75" customHeight="1"/>
    <row r="1853" ht="39.75" customHeight="1"/>
    <row r="1854" ht="39.75" customHeight="1"/>
  </sheetData>
  <sheetProtection/>
  <mergeCells count="8">
    <mergeCell ref="H268:I268"/>
    <mergeCell ref="A1:D1"/>
    <mergeCell ref="J1:K1"/>
    <mergeCell ref="A2:D2"/>
    <mergeCell ref="A3:D3"/>
    <mergeCell ref="F3:H3"/>
    <mergeCell ref="E1:I1"/>
    <mergeCell ref="E2:I2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4"/>
  <sheetViews>
    <sheetView zoomScalePageLayoutView="0" workbookViewId="0" topLeftCell="A199">
      <selection activeCell="P195" sqref="P195"/>
    </sheetView>
  </sheetViews>
  <sheetFormatPr defaultColWidth="9.140625" defaultRowHeight="12.75"/>
  <cols>
    <col min="1" max="1" width="16.8515625" style="39" bestFit="1" customWidth="1"/>
    <col min="2" max="2" width="10.8515625" style="39" customWidth="1"/>
    <col min="3" max="3" width="6.00390625" style="57" bestFit="1" customWidth="1"/>
    <col min="4" max="4" width="10.421875" style="9" bestFit="1" customWidth="1"/>
    <col min="5" max="5" width="8.8515625" style="0" customWidth="1"/>
    <col min="6" max="6" width="16.140625" style="39" customWidth="1"/>
    <col min="7" max="7" width="9.7109375" style="0" bestFit="1" customWidth="1"/>
    <col min="8" max="8" width="13.8515625" style="62" bestFit="1" customWidth="1"/>
    <col min="9" max="9" width="8.8515625" style="62" customWidth="1"/>
    <col min="10" max="10" width="6.57421875" style="19" customWidth="1"/>
    <col min="11" max="11" width="11.28125" style="0" customWidth="1"/>
    <col min="12" max="12" width="16.57421875" style="39" customWidth="1"/>
    <col min="13" max="13" width="10.421875" style="116" customWidth="1"/>
    <col min="14" max="14" width="8.7109375" style="116" customWidth="1"/>
  </cols>
  <sheetData>
    <row r="1" spans="1:12" ht="47.25" customHeight="1">
      <c r="A1" s="155" t="s">
        <v>2789</v>
      </c>
      <c r="B1" s="155"/>
      <c r="C1" s="155"/>
      <c r="D1" s="155"/>
      <c r="E1" s="2" t="s">
        <v>2097</v>
      </c>
      <c r="K1" s="157" t="s">
        <v>2098</v>
      </c>
      <c r="L1" s="157"/>
    </row>
    <row r="2" spans="1:12" ht="31.5" customHeight="1">
      <c r="A2" s="156" t="s">
        <v>2790</v>
      </c>
      <c r="B2" s="156"/>
      <c r="C2" s="156"/>
      <c r="D2" s="156"/>
      <c r="E2" t="s">
        <v>1281</v>
      </c>
      <c r="K2" s="19"/>
      <c r="L2" s="23"/>
    </row>
    <row r="3" spans="1:12" ht="24" customHeight="1" thickBot="1">
      <c r="A3" s="160">
        <v>2011</v>
      </c>
      <c r="B3" s="160"/>
      <c r="C3" s="160"/>
      <c r="D3" s="160"/>
      <c r="E3" s="9"/>
      <c r="F3" s="126" t="s">
        <v>1658</v>
      </c>
      <c r="G3" s="42"/>
      <c r="H3" s="63"/>
      <c r="I3" s="63"/>
      <c r="J3" s="48"/>
      <c r="K3" s="34"/>
      <c r="L3" s="23"/>
    </row>
    <row r="4" spans="1:14" s="1" customFormat="1" ht="38.25" customHeight="1">
      <c r="A4" s="103" t="s">
        <v>676</v>
      </c>
      <c r="B4" s="104" t="s">
        <v>2792</v>
      </c>
      <c r="C4" s="104" t="s">
        <v>2099</v>
      </c>
      <c r="D4" s="105" t="s">
        <v>2793</v>
      </c>
      <c r="E4" s="106" t="s">
        <v>2794</v>
      </c>
      <c r="F4" s="127" t="s">
        <v>2795</v>
      </c>
      <c r="G4" s="107" t="s">
        <v>5889</v>
      </c>
      <c r="H4" s="108" t="s">
        <v>1625</v>
      </c>
      <c r="I4" s="108" t="s">
        <v>6042</v>
      </c>
      <c r="J4" s="109" t="s">
        <v>1624</v>
      </c>
      <c r="K4" s="109" t="s">
        <v>2025</v>
      </c>
      <c r="L4" s="110" t="s">
        <v>5663</v>
      </c>
      <c r="M4" s="111" t="s">
        <v>2699</v>
      </c>
      <c r="N4" s="112" t="s">
        <v>2700</v>
      </c>
    </row>
    <row r="5" spans="1:14" s="1" customFormat="1" ht="38.25" customHeight="1">
      <c r="A5" s="41" t="s">
        <v>4368</v>
      </c>
      <c r="B5" s="59" t="s">
        <v>4369</v>
      </c>
      <c r="C5" s="60">
        <v>1</v>
      </c>
      <c r="D5" s="40">
        <v>40549</v>
      </c>
      <c r="E5" s="36" t="s">
        <v>1808</v>
      </c>
      <c r="F5" s="41" t="s">
        <v>4370</v>
      </c>
      <c r="G5" s="35" t="s">
        <v>3999</v>
      </c>
      <c r="H5" s="66">
        <v>133997.21</v>
      </c>
      <c r="I5" s="66">
        <v>353.4</v>
      </c>
      <c r="J5" s="37"/>
      <c r="K5" s="37" t="s">
        <v>2714</v>
      </c>
      <c r="L5" s="38" t="s">
        <v>4371</v>
      </c>
      <c r="M5" s="117">
        <v>77000</v>
      </c>
      <c r="N5" s="117"/>
    </row>
    <row r="6" spans="1:14" s="1" customFormat="1" ht="38.25" customHeight="1">
      <c r="A6" s="41" t="s">
        <v>2711</v>
      </c>
      <c r="B6" s="59" t="s">
        <v>2712</v>
      </c>
      <c r="C6" s="60">
        <v>2</v>
      </c>
      <c r="D6" s="40">
        <v>40549</v>
      </c>
      <c r="E6" s="36" t="s">
        <v>1218</v>
      </c>
      <c r="F6" s="41" t="s">
        <v>2713</v>
      </c>
      <c r="G6" s="35" t="s">
        <v>1806</v>
      </c>
      <c r="H6" s="66">
        <v>89426.33</v>
      </c>
      <c r="I6" s="66">
        <v>246.96</v>
      </c>
      <c r="J6" s="37"/>
      <c r="K6" s="37" t="s">
        <v>1502</v>
      </c>
      <c r="L6" s="38" t="s">
        <v>2715</v>
      </c>
      <c r="M6" s="117" t="s">
        <v>2730</v>
      </c>
      <c r="N6" s="117"/>
    </row>
    <row r="7" spans="1:14" s="1" customFormat="1" ht="38.25" customHeight="1">
      <c r="A7" s="41" t="s">
        <v>2716</v>
      </c>
      <c r="B7" s="59" t="s">
        <v>2717</v>
      </c>
      <c r="C7" s="60">
        <v>3</v>
      </c>
      <c r="D7" s="40">
        <v>40549</v>
      </c>
      <c r="E7" s="36" t="s">
        <v>3435</v>
      </c>
      <c r="F7" s="41" t="s">
        <v>2718</v>
      </c>
      <c r="G7" s="35" t="s">
        <v>2719</v>
      </c>
      <c r="H7" s="66">
        <v>86553.51</v>
      </c>
      <c r="I7" s="66"/>
      <c r="J7" s="37"/>
      <c r="K7" s="37" t="s">
        <v>2284</v>
      </c>
      <c r="L7" s="38" t="s">
        <v>2720</v>
      </c>
      <c r="M7" s="117">
        <v>229050</v>
      </c>
      <c r="N7" s="117"/>
    </row>
    <row r="8" spans="1:14" s="1" customFormat="1" ht="38.25" customHeight="1">
      <c r="A8" s="41" t="s">
        <v>2721</v>
      </c>
      <c r="B8" s="59" t="s">
        <v>2722</v>
      </c>
      <c r="C8" s="60">
        <v>4</v>
      </c>
      <c r="D8" s="40">
        <v>40549</v>
      </c>
      <c r="E8" s="36" t="s">
        <v>1808</v>
      </c>
      <c r="F8" s="41" t="s">
        <v>2723</v>
      </c>
      <c r="G8" s="35" t="s">
        <v>2724</v>
      </c>
      <c r="H8" s="66">
        <v>93657.36</v>
      </c>
      <c r="I8" s="66">
        <v>803.62</v>
      </c>
      <c r="J8" s="37">
        <v>1214.45</v>
      </c>
      <c r="K8" s="37" t="s">
        <v>2725</v>
      </c>
      <c r="L8" s="38" t="s">
        <v>2720</v>
      </c>
      <c r="M8" s="117"/>
      <c r="N8" s="117">
        <v>41000</v>
      </c>
    </row>
    <row r="9" spans="1:14" s="1" customFormat="1" ht="38.25" customHeight="1">
      <c r="A9" s="41" t="s">
        <v>2726</v>
      </c>
      <c r="B9" s="59" t="s">
        <v>2727</v>
      </c>
      <c r="C9" s="60">
        <v>5</v>
      </c>
      <c r="D9" s="40">
        <v>40549</v>
      </c>
      <c r="E9" s="36" t="s">
        <v>5976</v>
      </c>
      <c r="F9" s="41" t="s">
        <v>2728</v>
      </c>
      <c r="G9" s="35" t="s">
        <v>4423</v>
      </c>
      <c r="H9" s="66">
        <v>26861.44</v>
      </c>
      <c r="I9" s="66">
        <v>445.54</v>
      </c>
      <c r="J9" s="37"/>
      <c r="K9" s="37" t="s">
        <v>4952</v>
      </c>
      <c r="L9" s="38" t="s">
        <v>4953</v>
      </c>
      <c r="M9" s="117" t="s">
        <v>2730</v>
      </c>
      <c r="N9" s="117"/>
    </row>
    <row r="10" spans="1:14" s="1" customFormat="1" ht="38.25" customHeight="1">
      <c r="A10" s="41" t="s">
        <v>4954</v>
      </c>
      <c r="B10" s="59" t="s">
        <v>2862</v>
      </c>
      <c r="C10" s="60">
        <v>6</v>
      </c>
      <c r="D10" s="40">
        <v>40549</v>
      </c>
      <c r="E10" s="36" t="s">
        <v>1808</v>
      </c>
      <c r="F10" s="41" t="s">
        <v>4955</v>
      </c>
      <c r="G10" s="35" t="s">
        <v>2724</v>
      </c>
      <c r="H10" s="66">
        <v>74114.23</v>
      </c>
      <c r="I10" s="66">
        <v>922.12</v>
      </c>
      <c r="J10" s="37">
        <v>620.9</v>
      </c>
      <c r="K10" s="37" t="s">
        <v>1502</v>
      </c>
      <c r="L10" s="38" t="s">
        <v>4371</v>
      </c>
      <c r="M10" s="117" t="s">
        <v>2730</v>
      </c>
      <c r="N10" s="117"/>
    </row>
    <row r="11" spans="1:14" s="1" customFormat="1" ht="38.25" customHeight="1">
      <c r="A11" s="41" t="s">
        <v>4956</v>
      </c>
      <c r="B11" s="59" t="s">
        <v>4957</v>
      </c>
      <c r="C11" s="60">
        <v>7</v>
      </c>
      <c r="D11" s="40">
        <v>40549</v>
      </c>
      <c r="E11" s="36" t="s">
        <v>1806</v>
      </c>
      <c r="F11" s="41" t="s">
        <v>4958</v>
      </c>
      <c r="G11" s="35" t="s">
        <v>1806</v>
      </c>
      <c r="H11" s="66">
        <v>173873.1</v>
      </c>
      <c r="I11" s="66">
        <v>666.88</v>
      </c>
      <c r="J11" s="37"/>
      <c r="K11" s="37" t="s">
        <v>2628</v>
      </c>
      <c r="L11" s="38" t="s">
        <v>3868</v>
      </c>
      <c r="M11" s="117" t="s">
        <v>2730</v>
      </c>
      <c r="N11" s="117"/>
    </row>
    <row r="12" spans="1:14" s="1" customFormat="1" ht="38.25" customHeight="1">
      <c r="A12" s="41" t="s">
        <v>3869</v>
      </c>
      <c r="B12" s="59" t="s">
        <v>3870</v>
      </c>
      <c r="C12" s="60">
        <v>8</v>
      </c>
      <c r="D12" s="40">
        <v>40549</v>
      </c>
      <c r="E12" s="36" t="s">
        <v>5976</v>
      </c>
      <c r="F12" s="41" t="s">
        <v>3871</v>
      </c>
      <c r="G12" s="35" t="s">
        <v>4423</v>
      </c>
      <c r="H12" s="66">
        <v>94854.67</v>
      </c>
      <c r="I12" s="66">
        <v>442.69</v>
      </c>
      <c r="J12" s="37"/>
      <c r="K12" s="37" t="s">
        <v>3795</v>
      </c>
      <c r="L12" s="38" t="s">
        <v>3872</v>
      </c>
      <c r="M12" s="117">
        <v>97830.61</v>
      </c>
      <c r="N12" s="117"/>
    </row>
    <row r="13" spans="1:14" s="1" customFormat="1" ht="38.25" customHeight="1">
      <c r="A13" s="41" t="s">
        <v>3873</v>
      </c>
      <c r="B13" s="59" t="s">
        <v>3874</v>
      </c>
      <c r="C13" s="60">
        <v>9</v>
      </c>
      <c r="D13" s="40">
        <v>40549</v>
      </c>
      <c r="E13" s="36" t="s">
        <v>1808</v>
      </c>
      <c r="F13" s="41" t="s">
        <v>3875</v>
      </c>
      <c r="G13" s="35" t="s">
        <v>3876</v>
      </c>
      <c r="H13" s="66">
        <v>73671.32</v>
      </c>
      <c r="I13" s="66">
        <v>0</v>
      </c>
      <c r="J13" s="37"/>
      <c r="K13" s="37" t="s">
        <v>3877</v>
      </c>
      <c r="L13" s="38" t="s">
        <v>3878</v>
      </c>
      <c r="M13" s="117">
        <v>46000</v>
      </c>
      <c r="N13" s="117"/>
    </row>
    <row r="14" spans="1:14" s="1" customFormat="1" ht="38.25" customHeight="1">
      <c r="A14" s="41" t="s">
        <v>210</v>
      </c>
      <c r="B14" s="59" t="s">
        <v>211</v>
      </c>
      <c r="C14" s="60">
        <v>10</v>
      </c>
      <c r="D14" s="40">
        <v>40556</v>
      </c>
      <c r="E14" s="36" t="s">
        <v>2474</v>
      </c>
      <c r="F14" s="41" t="s">
        <v>212</v>
      </c>
      <c r="G14" s="35" t="s">
        <v>213</v>
      </c>
      <c r="H14" s="66">
        <v>70968.52</v>
      </c>
      <c r="I14" s="66">
        <v>1408.05</v>
      </c>
      <c r="J14" s="37">
        <v>120</v>
      </c>
      <c r="K14" s="37" t="s">
        <v>3427</v>
      </c>
      <c r="L14" s="38" t="s">
        <v>214</v>
      </c>
      <c r="M14" s="117">
        <v>51000</v>
      </c>
      <c r="N14" s="117"/>
    </row>
    <row r="15" spans="1:14" s="1" customFormat="1" ht="38.25" customHeight="1">
      <c r="A15" s="41" t="s">
        <v>5992</v>
      </c>
      <c r="B15" s="59" t="s">
        <v>5993</v>
      </c>
      <c r="C15" s="60">
        <v>11</v>
      </c>
      <c r="D15" s="40">
        <v>40556</v>
      </c>
      <c r="E15" s="36" t="s">
        <v>2515</v>
      </c>
      <c r="F15" s="41" t="s">
        <v>5994</v>
      </c>
      <c r="G15" s="35" t="s">
        <v>5880</v>
      </c>
      <c r="H15" s="66">
        <v>201500.77</v>
      </c>
      <c r="I15" s="66">
        <v>0</v>
      </c>
      <c r="J15" s="37"/>
      <c r="K15" s="37" t="s">
        <v>1502</v>
      </c>
      <c r="L15" s="38" t="s">
        <v>3878</v>
      </c>
      <c r="M15" s="117">
        <v>195300</v>
      </c>
      <c r="N15" s="117"/>
    </row>
    <row r="16" spans="1:14" s="1" customFormat="1" ht="38.25" customHeight="1">
      <c r="A16" s="41" t="s">
        <v>5995</v>
      </c>
      <c r="B16" s="59" t="s">
        <v>5996</v>
      </c>
      <c r="C16" s="60">
        <v>12</v>
      </c>
      <c r="D16" s="40">
        <v>40556</v>
      </c>
      <c r="E16" s="36" t="s">
        <v>3436</v>
      </c>
      <c r="F16" s="41" t="s">
        <v>5997</v>
      </c>
      <c r="G16" s="35" t="s">
        <v>1806</v>
      </c>
      <c r="H16" s="66">
        <v>91615.5</v>
      </c>
      <c r="I16" s="66">
        <v>86.42</v>
      </c>
      <c r="J16" s="37"/>
      <c r="K16" s="37" t="s">
        <v>3877</v>
      </c>
      <c r="L16" s="38" t="s">
        <v>4371</v>
      </c>
      <c r="M16" s="117">
        <v>35291.2</v>
      </c>
      <c r="N16" s="117"/>
    </row>
    <row r="17" spans="1:14" s="1" customFormat="1" ht="38.25" customHeight="1">
      <c r="A17" s="41" t="s">
        <v>930</v>
      </c>
      <c r="B17" s="59" t="s">
        <v>931</v>
      </c>
      <c r="C17" s="60">
        <v>13</v>
      </c>
      <c r="D17" s="40">
        <v>40556</v>
      </c>
      <c r="E17" s="36" t="s">
        <v>2523</v>
      </c>
      <c r="F17" s="41" t="s">
        <v>932</v>
      </c>
      <c r="G17" s="35" t="s">
        <v>5880</v>
      </c>
      <c r="H17" s="66">
        <v>126141.98</v>
      </c>
      <c r="I17" s="66">
        <v>0</v>
      </c>
      <c r="J17" s="37"/>
      <c r="K17" s="37" t="s">
        <v>1502</v>
      </c>
      <c r="L17" s="38" t="s">
        <v>3872</v>
      </c>
      <c r="M17" s="117">
        <v>105604.74</v>
      </c>
      <c r="N17" s="117"/>
    </row>
    <row r="18" spans="1:14" s="1" customFormat="1" ht="38.25" customHeight="1">
      <c r="A18" s="41" t="s">
        <v>933</v>
      </c>
      <c r="B18" s="59" t="s">
        <v>934</v>
      </c>
      <c r="C18" s="60">
        <v>14</v>
      </c>
      <c r="D18" s="40">
        <v>40556</v>
      </c>
      <c r="E18" s="36" t="s">
        <v>2474</v>
      </c>
      <c r="F18" s="41" t="s">
        <v>935</v>
      </c>
      <c r="G18" s="35" t="s">
        <v>213</v>
      </c>
      <c r="H18" s="66">
        <v>149099.26</v>
      </c>
      <c r="I18" s="66">
        <v>0</v>
      </c>
      <c r="J18" s="37"/>
      <c r="K18" s="37" t="s">
        <v>2628</v>
      </c>
      <c r="L18" s="38" t="s">
        <v>3868</v>
      </c>
      <c r="M18" s="117">
        <v>152022.81</v>
      </c>
      <c r="N18" s="117"/>
    </row>
    <row r="19" spans="1:14" s="1" customFormat="1" ht="38.25" customHeight="1">
      <c r="A19" s="41" t="s">
        <v>936</v>
      </c>
      <c r="B19" s="59" t="s">
        <v>937</v>
      </c>
      <c r="C19" s="60">
        <v>15</v>
      </c>
      <c r="D19" s="40">
        <v>40556</v>
      </c>
      <c r="E19" s="36" t="s">
        <v>2474</v>
      </c>
      <c r="F19" s="41" t="s">
        <v>938</v>
      </c>
      <c r="G19" s="35" t="s">
        <v>213</v>
      </c>
      <c r="H19" s="66">
        <v>129825.73</v>
      </c>
      <c r="I19" s="66">
        <v>0</v>
      </c>
      <c r="J19" s="37"/>
      <c r="K19" s="37" t="s">
        <v>1502</v>
      </c>
      <c r="L19" s="38" t="s">
        <v>3878</v>
      </c>
      <c r="M19" s="117" t="s">
        <v>2730</v>
      </c>
      <c r="N19" s="117"/>
    </row>
    <row r="20" spans="1:14" s="1" customFormat="1" ht="38.25" customHeight="1">
      <c r="A20" s="41" t="s">
        <v>939</v>
      </c>
      <c r="B20" s="59" t="s">
        <v>1111</v>
      </c>
      <c r="C20" s="60">
        <v>16</v>
      </c>
      <c r="D20" s="40">
        <v>40556</v>
      </c>
      <c r="E20" s="36" t="s">
        <v>1808</v>
      </c>
      <c r="F20" s="41" t="s">
        <v>940</v>
      </c>
      <c r="G20" s="35" t="s">
        <v>2724</v>
      </c>
      <c r="H20" s="66">
        <v>138884.19</v>
      </c>
      <c r="I20" s="66">
        <v>0</v>
      </c>
      <c r="J20" s="37"/>
      <c r="K20" s="37" t="s">
        <v>3795</v>
      </c>
      <c r="L20" s="38" t="s">
        <v>3872</v>
      </c>
      <c r="M20" s="117">
        <v>56844</v>
      </c>
      <c r="N20" s="117"/>
    </row>
    <row r="21" spans="1:14" s="1" customFormat="1" ht="38.25" customHeight="1">
      <c r="A21" s="41" t="s">
        <v>941</v>
      </c>
      <c r="B21" s="59" t="s">
        <v>942</v>
      </c>
      <c r="C21" s="60">
        <v>17</v>
      </c>
      <c r="D21" s="40">
        <v>40556</v>
      </c>
      <c r="E21" s="36" t="s">
        <v>3436</v>
      </c>
      <c r="F21" s="41" t="s">
        <v>943</v>
      </c>
      <c r="G21" s="35" t="s">
        <v>1806</v>
      </c>
      <c r="H21" s="66">
        <v>73494.86</v>
      </c>
      <c r="I21" s="66">
        <v>506.53</v>
      </c>
      <c r="J21" s="37"/>
      <c r="K21" s="37" t="s">
        <v>944</v>
      </c>
      <c r="L21" s="38" t="s">
        <v>945</v>
      </c>
      <c r="M21" s="117">
        <v>76095.51</v>
      </c>
      <c r="N21" s="117"/>
    </row>
    <row r="22" spans="1:14" s="1" customFormat="1" ht="38.25" customHeight="1">
      <c r="A22" s="41" t="s">
        <v>946</v>
      </c>
      <c r="B22" s="59" t="s">
        <v>947</v>
      </c>
      <c r="C22" s="60">
        <v>18</v>
      </c>
      <c r="D22" s="40">
        <v>40556</v>
      </c>
      <c r="E22" s="36" t="s">
        <v>2474</v>
      </c>
      <c r="F22" s="41" t="s">
        <v>4948</v>
      </c>
      <c r="G22" s="35" t="s">
        <v>213</v>
      </c>
      <c r="H22" s="66">
        <v>74391.5</v>
      </c>
      <c r="I22" s="66">
        <v>0</v>
      </c>
      <c r="J22" s="37"/>
      <c r="K22" s="37" t="s">
        <v>2628</v>
      </c>
      <c r="L22" s="38" t="s">
        <v>3868</v>
      </c>
      <c r="M22" s="117">
        <v>76496.28</v>
      </c>
      <c r="N22" s="117"/>
    </row>
    <row r="23" spans="1:14" s="1" customFormat="1" ht="38.25" customHeight="1">
      <c r="A23" s="41" t="s">
        <v>4949</v>
      </c>
      <c r="B23" s="59" t="s">
        <v>4950</v>
      </c>
      <c r="C23" s="60">
        <v>19</v>
      </c>
      <c r="D23" s="40">
        <v>40556</v>
      </c>
      <c r="E23" s="36" t="s">
        <v>2474</v>
      </c>
      <c r="F23" s="41" t="s">
        <v>4951</v>
      </c>
      <c r="G23" s="35" t="s">
        <v>213</v>
      </c>
      <c r="H23" s="66">
        <v>86753.11</v>
      </c>
      <c r="I23" s="66">
        <v>0</v>
      </c>
      <c r="J23" s="37"/>
      <c r="K23" s="37" t="s">
        <v>2628</v>
      </c>
      <c r="L23" s="38" t="s">
        <v>3868</v>
      </c>
      <c r="M23" s="117" t="s">
        <v>2730</v>
      </c>
      <c r="N23" s="117"/>
    </row>
    <row r="24" spans="1:14" s="1" customFormat="1" ht="38.25" customHeight="1">
      <c r="A24" s="41" t="s">
        <v>2798</v>
      </c>
      <c r="B24" s="59" t="s">
        <v>2799</v>
      </c>
      <c r="C24" s="60">
        <v>20</v>
      </c>
      <c r="D24" s="100">
        <v>40570</v>
      </c>
      <c r="E24" s="36" t="s">
        <v>1808</v>
      </c>
      <c r="F24" s="41" t="s">
        <v>2800</v>
      </c>
      <c r="G24" s="35" t="s">
        <v>213</v>
      </c>
      <c r="H24" s="66">
        <v>115954.54</v>
      </c>
      <c r="I24" s="66">
        <v>0</v>
      </c>
      <c r="J24" s="37"/>
      <c r="K24" s="37" t="s">
        <v>3889</v>
      </c>
      <c r="L24" s="38" t="s">
        <v>2801</v>
      </c>
      <c r="M24" s="117">
        <v>121800</v>
      </c>
      <c r="N24" s="117"/>
    </row>
    <row r="25" spans="1:14" s="1" customFormat="1" ht="38.25" customHeight="1">
      <c r="A25" s="41" t="s">
        <v>2802</v>
      </c>
      <c r="B25" s="59" t="s">
        <v>2803</v>
      </c>
      <c r="C25" s="60">
        <v>21</v>
      </c>
      <c r="D25" s="40">
        <v>40570</v>
      </c>
      <c r="E25" s="36" t="s">
        <v>5976</v>
      </c>
      <c r="F25" s="41" t="s">
        <v>2804</v>
      </c>
      <c r="G25" s="35" t="s">
        <v>4423</v>
      </c>
      <c r="H25" s="66">
        <v>75782.86</v>
      </c>
      <c r="I25" s="66">
        <v>0</v>
      </c>
      <c r="J25" s="37"/>
      <c r="K25" s="37" t="s">
        <v>2805</v>
      </c>
      <c r="L25" s="38" t="s">
        <v>2806</v>
      </c>
      <c r="M25" s="117">
        <v>78525.07</v>
      </c>
      <c r="N25" s="117"/>
    </row>
    <row r="26" spans="1:14" s="1" customFormat="1" ht="38.25" customHeight="1">
      <c r="A26" s="41" t="s">
        <v>2807</v>
      </c>
      <c r="B26" s="59" t="s">
        <v>2808</v>
      </c>
      <c r="C26" s="60">
        <v>22</v>
      </c>
      <c r="D26" s="40">
        <v>40570</v>
      </c>
      <c r="E26" s="36" t="s">
        <v>5976</v>
      </c>
      <c r="F26" s="41" t="s">
        <v>2809</v>
      </c>
      <c r="G26" s="35" t="s">
        <v>4423</v>
      </c>
      <c r="H26" s="66">
        <v>123539.05</v>
      </c>
      <c r="I26" s="66">
        <v>0</v>
      </c>
      <c r="J26" s="37"/>
      <c r="K26" s="37" t="s">
        <v>1502</v>
      </c>
      <c r="L26" s="38" t="s">
        <v>3878</v>
      </c>
      <c r="M26" s="117">
        <v>126702.28</v>
      </c>
      <c r="N26" s="117"/>
    </row>
    <row r="27" spans="1:14" s="1" customFormat="1" ht="38.25" customHeight="1">
      <c r="A27" s="41" t="s">
        <v>2810</v>
      </c>
      <c r="B27" s="59" t="s">
        <v>5769</v>
      </c>
      <c r="C27" s="60">
        <v>23</v>
      </c>
      <c r="D27" s="40">
        <v>40570</v>
      </c>
      <c r="E27" s="36" t="s">
        <v>1808</v>
      </c>
      <c r="F27" s="41" t="s">
        <v>2811</v>
      </c>
      <c r="G27" s="35" t="s">
        <v>2724</v>
      </c>
      <c r="H27" s="66">
        <v>81420.94</v>
      </c>
      <c r="I27" s="66">
        <v>0</v>
      </c>
      <c r="J27" s="37"/>
      <c r="K27" s="37" t="s">
        <v>2812</v>
      </c>
      <c r="L27" s="38" t="s">
        <v>3868</v>
      </c>
      <c r="M27" s="117" t="s">
        <v>2730</v>
      </c>
      <c r="N27" s="117"/>
    </row>
    <row r="28" spans="1:14" s="113" customFormat="1" ht="38.25" customHeight="1">
      <c r="A28" s="41" t="s">
        <v>2813</v>
      </c>
      <c r="B28" s="59" t="s">
        <v>2814</v>
      </c>
      <c r="C28" s="59">
        <v>24</v>
      </c>
      <c r="D28" s="40">
        <v>40570</v>
      </c>
      <c r="E28" s="36" t="s">
        <v>2474</v>
      </c>
      <c r="F28" s="41" t="s">
        <v>2815</v>
      </c>
      <c r="G28" s="35" t="s">
        <v>213</v>
      </c>
      <c r="H28" s="66">
        <v>73326.59</v>
      </c>
      <c r="I28" s="66">
        <v>0</v>
      </c>
      <c r="J28" s="37"/>
      <c r="K28" s="37" t="s">
        <v>2812</v>
      </c>
      <c r="L28" s="38" t="s">
        <v>3868</v>
      </c>
      <c r="M28" s="118" t="s">
        <v>2730</v>
      </c>
      <c r="N28" s="118"/>
    </row>
    <row r="29" spans="1:14" s="113" customFormat="1" ht="38.25" customHeight="1">
      <c r="A29" s="41" t="s">
        <v>2816</v>
      </c>
      <c r="B29" s="59" t="s">
        <v>2817</v>
      </c>
      <c r="C29" s="59">
        <v>25</v>
      </c>
      <c r="D29" s="40">
        <v>40570</v>
      </c>
      <c r="E29" s="36" t="s">
        <v>2523</v>
      </c>
      <c r="F29" s="41" t="s">
        <v>2818</v>
      </c>
      <c r="G29" s="35" t="s">
        <v>213</v>
      </c>
      <c r="H29" s="66">
        <v>70442.44</v>
      </c>
      <c r="I29" s="66">
        <v>0</v>
      </c>
      <c r="J29" s="37"/>
      <c r="K29" s="37" t="s">
        <v>2812</v>
      </c>
      <c r="L29" s="38" t="s">
        <v>3868</v>
      </c>
      <c r="M29" s="118" t="s">
        <v>2730</v>
      </c>
      <c r="N29" s="118"/>
    </row>
    <row r="30" spans="1:14" s="113" customFormat="1" ht="38.25" customHeight="1">
      <c r="A30" s="41" t="s">
        <v>2819</v>
      </c>
      <c r="B30" s="59" t="s">
        <v>2820</v>
      </c>
      <c r="C30" s="59">
        <v>26</v>
      </c>
      <c r="D30" s="40">
        <v>40570</v>
      </c>
      <c r="E30" s="36" t="s">
        <v>5976</v>
      </c>
      <c r="F30" s="41" t="s">
        <v>2821</v>
      </c>
      <c r="G30" s="35" t="s">
        <v>4423</v>
      </c>
      <c r="H30" s="66">
        <v>74506.62</v>
      </c>
      <c r="I30" s="66">
        <v>0</v>
      </c>
      <c r="J30" s="37"/>
      <c r="K30" s="37" t="s">
        <v>2822</v>
      </c>
      <c r="L30" s="38" t="s">
        <v>3868</v>
      </c>
      <c r="M30" s="118">
        <v>76057.95</v>
      </c>
      <c r="N30" s="118"/>
    </row>
    <row r="31" spans="1:14" s="113" customFormat="1" ht="38.25" customHeight="1">
      <c r="A31" s="128" t="s">
        <v>2829</v>
      </c>
      <c r="B31" s="129" t="s">
        <v>2830</v>
      </c>
      <c r="C31" s="129">
        <v>27</v>
      </c>
      <c r="D31" s="130">
        <v>40584</v>
      </c>
      <c r="E31" s="131" t="s">
        <v>2474</v>
      </c>
      <c r="F31" s="128" t="s">
        <v>2831</v>
      </c>
      <c r="G31" s="132" t="s">
        <v>213</v>
      </c>
      <c r="H31" s="133">
        <v>179836.95</v>
      </c>
      <c r="I31" s="133">
        <v>0</v>
      </c>
      <c r="K31" s="134" t="s">
        <v>4027</v>
      </c>
      <c r="L31" s="135" t="s">
        <v>4371</v>
      </c>
      <c r="M31" s="118" t="s">
        <v>2730</v>
      </c>
      <c r="N31" s="118"/>
    </row>
    <row r="32" spans="1:14" s="113" customFormat="1" ht="38.25" customHeight="1">
      <c r="A32" s="41" t="s">
        <v>2823</v>
      </c>
      <c r="B32" s="59" t="s">
        <v>2824</v>
      </c>
      <c r="C32" s="59">
        <v>28</v>
      </c>
      <c r="D32" s="40">
        <v>40584</v>
      </c>
      <c r="E32" s="36" t="s">
        <v>1218</v>
      </c>
      <c r="F32" s="41" t="s">
        <v>2825</v>
      </c>
      <c r="G32" s="35" t="s">
        <v>1215</v>
      </c>
      <c r="H32" s="66">
        <v>44070.91</v>
      </c>
      <c r="I32" s="66">
        <v>0</v>
      </c>
      <c r="J32" s="37"/>
      <c r="K32" s="37" t="s">
        <v>4013</v>
      </c>
      <c r="L32" s="38" t="s">
        <v>2826</v>
      </c>
      <c r="M32" s="118" t="s">
        <v>2730</v>
      </c>
      <c r="N32" s="118"/>
    </row>
    <row r="33" spans="1:14" s="113" customFormat="1" ht="38.25" customHeight="1">
      <c r="A33" s="41" t="s">
        <v>2827</v>
      </c>
      <c r="B33" s="59" t="s">
        <v>2828</v>
      </c>
      <c r="C33" s="59">
        <v>29</v>
      </c>
      <c r="D33" s="40">
        <v>40584</v>
      </c>
      <c r="E33" s="36" t="s">
        <v>1218</v>
      </c>
      <c r="F33" s="41" t="s">
        <v>4207</v>
      </c>
      <c r="G33" s="35" t="s">
        <v>1806</v>
      </c>
      <c r="H33" s="66">
        <v>125806.82</v>
      </c>
      <c r="I33" s="66">
        <v>0</v>
      </c>
      <c r="J33" s="37"/>
      <c r="K33" s="37" t="s">
        <v>2812</v>
      </c>
      <c r="L33" s="38" t="s">
        <v>3868</v>
      </c>
      <c r="M33" s="118" t="s">
        <v>2730</v>
      </c>
      <c r="N33" s="118"/>
    </row>
    <row r="34" spans="1:14" s="113" customFormat="1" ht="38.25" customHeight="1">
      <c r="A34" s="41" t="s">
        <v>3329</v>
      </c>
      <c r="B34" s="59" t="s">
        <v>3325</v>
      </c>
      <c r="C34" s="59">
        <v>30</v>
      </c>
      <c r="D34" s="40">
        <v>40584</v>
      </c>
      <c r="E34" s="36" t="s">
        <v>1164</v>
      </c>
      <c r="F34" s="41" t="s">
        <v>3326</v>
      </c>
      <c r="G34" s="35" t="s">
        <v>5880</v>
      </c>
      <c r="H34" s="66">
        <v>192442.59</v>
      </c>
      <c r="I34" s="66">
        <v>0</v>
      </c>
      <c r="J34" s="37"/>
      <c r="K34" s="37" t="s">
        <v>3889</v>
      </c>
      <c r="L34" s="38" t="s">
        <v>4371</v>
      </c>
      <c r="M34" s="118" t="s">
        <v>2730</v>
      </c>
      <c r="N34" s="118"/>
    </row>
    <row r="35" spans="1:14" s="113" customFormat="1" ht="38.25" customHeight="1">
      <c r="A35" s="41" t="s">
        <v>3330</v>
      </c>
      <c r="B35" s="59" t="s">
        <v>3327</v>
      </c>
      <c r="C35" s="59">
        <v>31</v>
      </c>
      <c r="D35" s="40">
        <v>40584</v>
      </c>
      <c r="E35" s="36" t="s">
        <v>4052</v>
      </c>
      <c r="F35" s="41" t="s">
        <v>3328</v>
      </c>
      <c r="G35" s="35" t="s">
        <v>3999</v>
      </c>
      <c r="H35" s="66">
        <v>136590.78</v>
      </c>
      <c r="I35" s="66">
        <v>0</v>
      </c>
      <c r="J35" s="37"/>
      <c r="K35" s="37" t="s">
        <v>2284</v>
      </c>
      <c r="L35" s="38" t="s">
        <v>4371</v>
      </c>
      <c r="M35" s="118">
        <v>45010.9</v>
      </c>
      <c r="N35" s="118"/>
    </row>
    <row r="36" spans="1:14" s="113" customFormat="1" ht="38.25" customHeight="1">
      <c r="A36" s="41" t="s">
        <v>3331</v>
      </c>
      <c r="B36" s="59" t="s">
        <v>3332</v>
      </c>
      <c r="C36" s="59">
        <v>32</v>
      </c>
      <c r="D36" s="40">
        <v>40584</v>
      </c>
      <c r="E36" s="36" t="s">
        <v>5976</v>
      </c>
      <c r="F36" s="41" t="s">
        <v>3333</v>
      </c>
      <c r="G36" s="35" t="s">
        <v>4423</v>
      </c>
      <c r="H36" s="66">
        <v>64891.44</v>
      </c>
      <c r="I36" s="66">
        <v>0</v>
      </c>
      <c r="J36" s="37"/>
      <c r="K36" s="37" t="s">
        <v>3334</v>
      </c>
      <c r="L36" s="38" t="s">
        <v>3335</v>
      </c>
      <c r="M36" s="118" t="s">
        <v>2730</v>
      </c>
      <c r="N36" s="118"/>
    </row>
    <row r="37" spans="1:14" s="113" customFormat="1" ht="38.25" customHeight="1">
      <c r="A37" s="41" t="s">
        <v>3336</v>
      </c>
      <c r="B37" s="59" t="s">
        <v>3337</v>
      </c>
      <c r="C37" s="59">
        <v>33</v>
      </c>
      <c r="D37" s="40">
        <v>40584</v>
      </c>
      <c r="E37" s="36" t="s">
        <v>2474</v>
      </c>
      <c r="F37" s="41" t="s">
        <v>3338</v>
      </c>
      <c r="G37" s="35" t="s">
        <v>213</v>
      </c>
      <c r="H37" s="66">
        <v>122817.2</v>
      </c>
      <c r="I37" s="66">
        <v>0</v>
      </c>
      <c r="J37" s="37"/>
      <c r="K37" s="37" t="s">
        <v>3339</v>
      </c>
      <c r="L37" s="38" t="s">
        <v>3340</v>
      </c>
      <c r="M37" s="118">
        <v>58203.75</v>
      </c>
      <c r="N37" s="118"/>
    </row>
    <row r="38" spans="1:14" s="113" customFormat="1" ht="38.25" customHeight="1">
      <c r="A38" s="41" t="s">
        <v>4969</v>
      </c>
      <c r="B38" s="59" t="s">
        <v>4959</v>
      </c>
      <c r="C38" s="59">
        <v>34</v>
      </c>
      <c r="D38" s="40">
        <v>40605</v>
      </c>
      <c r="E38" s="36" t="s">
        <v>5976</v>
      </c>
      <c r="F38" s="41" t="s">
        <v>4960</v>
      </c>
      <c r="G38" s="35" t="s">
        <v>4423</v>
      </c>
      <c r="H38" s="66">
        <v>2802797.12</v>
      </c>
      <c r="I38" s="66">
        <v>22263.79</v>
      </c>
      <c r="J38" s="37"/>
      <c r="K38" s="37" t="s">
        <v>4961</v>
      </c>
      <c r="L38" s="38" t="s">
        <v>4962</v>
      </c>
      <c r="M38" s="118">
        <v>750000</v>
      </c>
      <c r="N38" s="118"/>
    </row>
    <row r="39" spans="1:14" s="113" customFormat="1" ht="38.25" customHeight="1">
      <c r="A39" s="41" t="s">
        <v>4970</v>
      </c>
      <c r="B39" s="59" t="s">
        <v>4963</v>
      </c>
      <c r="C39" s="59">
        <v>35</v>
      </c>
      <c r="D39" s="40">
        <v>40605</v>
      </c>
      <c r="E39" s="36" t="s">
        <v>5976</v>
      </c>
      <c r="F39" s="41" t="s">
        <v>4964</v>
      </c>
      <c r="G39" s="35" t="s">
        <v>4423</v>
      </c>
      <c r="H39" s="66">
        <v>61579.72</v>
      </c>
      <c r="I39" s="66">
        <v>174.35</v>
      </c>
      <c r="J39" s="37"/>
      <c r="K39" s="37" t="s">
        <v>4965</v>
      </c>
      <c r="L39" s="38" t="s">
        <v>4966</v>
      </c>
      <c r="M39" s="118" t="s">
        <v>2730</v>
      </c>
      <c r="N39" s="118"/>
    </row>
    <row r="40" spans="1:14" s="113" customFormat="1" ht="38.25" customHeight="1">
      <c r="A40" s="41" t="s">
        <v>338</v>
      </c>
      <c r="B40" s="59" t="s">
        <v>4967</v>
      </c>
      <c r="C40" s="59">
        <v>36</v>
      </c>
      <c r="D40" s="40">
        <v>40605</v>
      </c>
      <c r="E40" s="36" t="s">
        <v>1218</v>
      </c>
      <c r="F40" s="41" t="s">
        <v>4968</v>
      </c>
      <c r="G40" s="35" t="s">
        <v>1806</v>
      </c>
      <c r="H40" s="66">
        <v>133976.65</v>
      </c>
      <c r="I40" s="66">
        <v>0</v>
      </c>
      <c r="J40" s="37"/>
      <c r="K40" s="37" t="s">
        <v>1502</v>
      </c>
      <c r="L40" s="38" t="s">
        <v>4371</v>
      </c>
      <c r="M40" s="118" t="s">
        <v>2730</v>
      </c>
      <c r="N40" s="118"/>
    </row>
    <row r="41" spans="1:14" s="113" customFormat="1" ht="38.25" customHeight="1">
      <c r="A41" s="41" t="s">
        <v>2813</v>
      </c>
      <c r="B41" s="59" t="s">
        <v>2814</v>
      </c>
      <c r="C41" s="59">
        <v>37</v>
      </c>
      <c r="D41" s="40">
        <v>40605</v>
      </c>
      <c r="E41" s="36" t="s">
        <v>2474</v>
      </c>
      <c r="F41" s="41" t="s">
        <v>2815</v>
      </c>
      <c r="G41" s="35" t="s">
        <v>213</v>
      </c>
      <c r="H41" s="66">
        <v>73967.83</v>
      </c>
      <c r="I41" s="66">
        <v>0</v>
      </c>
      <c r="J41" s="37"/>
      <c r="K41" s="37" t="s">
        <v>2812</v>
      </c>
      <c r="L41" s="38" t="s">
        <v>3868</v>
      </c>
      <c r="M41" s="118" t="s">
        <v>2730</v>
      </c>
      <c r="N41" s="118"/>
    </row>
    <row r="42" spans="1:14" s="113" customFormat="1" ht="38.25" customHeight="1">
      <c r="A42" s="41" t="s">
        <v>4971</v>
      </c>
      <c r="B42" s="59" t="s">
        <v>4972</v>
      </c>
      <c r="C42" s="59">
        <v>38</v>
      </c>
      <c r="D42" s="40">
        <v>40605</v>
      </c>
      <c r="E42" s="36" t="s">
        <v>2523</v>
      </c>
      <c r="F42" s="41" t="s">
        <v>4973</v>
      </c>
      <c r="G42" s="35" t="s">
        <v>5880</v>
      </c>
      <c r="H42" s="66">
        <v>120889.58</v>
      </c>
      <c r="I42" s="66">
        <v>0</v>
      </c>
      <c r="J42" s="37"/>
      <c r="K42" s="37" t="s">
        <v>4974</v>
      </c>
      <c r="L42" s="38" t="s">
        <v>2720</v>
      </c>
      <c r="M42" s="118">
        <v>124570.56</v>
      </c>
      <c r="N42" s="118"/>
    </row>
    <row r="43" spans="1:14" s="113" customFormat="1" ht="38.25" customHeight="1">
      <c r="A43" s="41" t="s">
        <v>2816</v>
      </c>
      <c r="B43" s="59" t="s">
        <v>2817</v>
      </c>
      <c r="C43" s="59">
        <v>39</v>
      </c>
      <c r="D43" s="40">
        <v>40605</v>
      </c>
      <c r="E43" s="36" t="s">
        <v>2523</v>
      </c>
      <c r="F43" s="41" t="s">
        <v>2818</v>
      </c>
      <c r="G43" s="35" t="s">
        <v>213</v>
      </c>
      <c r="H43" s="66">
        <v>71062.77</v>
      </c>
      <c r="I43" s="66">
        <v>0</v>
      </c>
      <c r="J43" s="37"/>
      <c r="K43" s="37" t="s">
        <v>2812</v>
      </c>
      <c r="L43" s="38" t="s">
        <v>3868</v>
      </c>
      <c r="M43" s="118" t="s">
        <v>2730</v>
      </c>
      <c r="N43" s="118"/>
    </row>
    <row r="44" spans="1:14" s="113" customFormat="1" ht="38.25" customHeight="1">
      <c r="A44" s="41" t="s">
        <v>4975</v>
      </c>
      <c r="B44" s="59" t="s">
        <v>5018</v>
      </c>
      <c r="C44" s="59">
        <v>40</v>
      </c>
      <c r="D44" s="40">
        <v>40605</v>
      </c>
      <c r="E44" s="36" t="s">
        <v>5976</v>
      </c>
      <c r="F44" s="41" t="s">
        <v>4976</v>
      </c>
      <c r="G44" s="35" t="s">
        <v>4423</v>
      </c>
      <c r="H44" s="66">
        <v>51043.85</v>
      </c>
      <c r="I44" s="66">
        <v>0</v>
      </c>
      <c r="J44" s="37"/>
      <c r="K44" s="37" t="s">
        <v>1502</v>
      </c>
      <c r="L44" s="38" t="s">
        <v>4371</v>
      </c>
      <c r="M44" s="118" t="s">
        <v>2730</v>
      </c>
      <c r="N44" s="118"/>
    </row>
    <row r="45" spans="1:14" s="113" customFormat="1" ht="38.25" customHeight="1">
      <c r="A45" s="41" t="s">
        <v>2810</v>
      </c>
      <c r="B45" s="59" t="s">
        <v>5769</v>
      </c>
      <c r="C45" s="59">
        <v>41</v>
      </c>
      <c r="D45" s="40">
        <v>40605</v>
      </c>
      <c r="E45" s="36" t="s">
        <v>1808</v>
      </c>
      <c r="F45" s="41" t="s">
        <v>2811</v>
      </c>
      <c r="G45" s="35" t="s">
        <v>2724</v>
      </c>
      <c r="H45" s="66">
        <v>82133.52</v>
      </c>
      <c r="I45" s="66">
        <v>0</v>
      </c>
      <c r="J45" s="37"/>
      <c r="K45" s="37" t="s">
        <v>2812</v>
      </c>
      <c r="L45" s="38" t="s">
        <v>3868</v>
      </c>
      <c r="M45" s="118" t="s">
        <v>2730</v>
      </c>
      <c r="N45" s="118"/>
    </row>
    <row r="46" spans="1:14" s="113" customFormat="1" ht="38.25" customHeight="1">
      <c r="A46" s="41" t="s">
        <v>4977</v>
      </c>
      <c r="B46" s="59" t="s">
        <v>4978</v>
      </c>
      <c r="C46" s="59">
        <v>42</v>
      </c>
      <c r="D46" s="40">
        <v>40605</v>
      </c>
      <c r="E46" s="36" t="s">
        <v>5976</v>
      </c>
      <c r="F46" s="41" t="s">
        <v>4979</v>
      </c>
      <c r="G46" s="35" t="s">
        <v>4423</v>
      </c>
      <c r="H46" s="66">
        <v>124732.84</v>
      </c>
      <c r="I46" s="66">
        <v>0</v>
      </c>
      <c r="J46" s="37"/>
      <c r="K46" s="37" t="s">
        <v>3877</v>
      </c>
      <c r="L46" s="38" t="s">
        <v>4980</v>
      </c>
      <c r="M46" s="118" t="s">
        <v>2730</v>
      </c>
      <c r="N46" s="118"/>
    </row>
    <row r="47" spans="1:14" s="113" customFormat="1" ht="38.25" customHeight="1">
      <c r="A47" s="41" t="s">
        <v>6085</v>
      </c>
      <c r="B47" s="59" t="s">
        <v>6086</v>
      </c>
      <c r="C47" s="59">
        <v>43</v>
      </c>
      <c r="D47" s="40">
        <v>40619</v>
      </c>
      <c r="E47" s="36" t="s">
        <v>2523</v>
      </c>
      <c r="F47" s="41" t="s">
        <v>6087</v>
      </c>
      <c r="G47" s="35" t="s">
        <v>213</v>
      </c>
      <c r="H47" s="66">
        <v>181527.21</v>
      </c>
      <c r="I47" s="66">
        <v>0</v>
      </c>
      <c r="J47" s="37"/>
      <c r="K47" s="37" t="s">
        <v>1502</v>
      </c>
      <c r="L47" s="38" t="s">
        <v>4371</v>
      </c>
      <c r="M47" s="118" t="s">
        <v>2730</v>
      </c>
      <c r="N47" s="118"/>
    </row>
    <row r="48" spans="1:14" s="113" customFormat="1" ht="38.25" customHeight="1">
      <c r="A48" s="41" t="s">
        <v>6088</v>
      </c>
      <c r="B48" s="59" t="s">
        <v>6089</v>
      </c>
      <c r="C48" s="59">
        <v>44</v>
      </c>
      <c r="D48" s="40">
        <v>40619</v>
      </c>
      <c r="E48" s="36" t="s">
        <v>2474</v>
      </c>
      <c r="F48" s="41" t="s">
        <v>6090</v>
      </c>
      <c r="G48" s="35" t="s">
        <v>213</v>
      </c>
      <c r="H48" s="66">
        <v>56998.6</v>
      </c>
      <c r="I48" s="66">
        <v>0</v>
      </c>
      <c r="J48" s="37"/>
      <c r="K48" s="37" t="s">
        <v>944</v>
      </c>
      <c r="L48" s="38" t="s">
        <v>945</v>
      </c>
      <c r="M48" s="118" t="s">
        <v>2730</v>
      </c>
      <c r="N48" s="118"/>
    </row>
    <row r="49" spans="1:14" s="113" customFormat="1" ht="38.25" customHeight="1">
      <c r="A49" s="41" t="s">
        <v>6091</v>
      </c>
      <c r="B49" s="59" t="s">
        <v>5725</v>
      </c>
      <c r="C49" s="59">
        <v>45</v>
      </c>
      <c r="D49" s="40">
        <v>40619</v>
      </c>
      <c r="E49" s="36" t="s">
        <v>1808</v>
      </c>
      <c r="F49" s="41" t="s">
        <v>5726</v>
      </c>
      <c r="G49" s="35" t="s">
        <v>6092</v>
      </c>
      <c r="H49" s="66">
        <v>31362</v>
      </c>
      <c r="I49" s="66">
        <v>0</v>
      </c>
      <c r="J49" s="37"/>
      <c r="K49" s="37" t="s">
        <v>6093</v>
      </c>
      <c r="L49" s="38" t="s">
        <v>2720</v>
      </c>
      <c r="M49" s="118">
        <v>34418.88</v>
      </c>
      <c r="N49" s="118"/>
    </row>
    <row r="50" spans="1:14" s="113" customFormat="1" ht="38.25" customHeight="1">
      <c r="A50" s="41" t="s">
        <v>4956</v>
      </c>
      <c r="B50" s="59" t="s">
        <v>4957</v>
      </c>
      <c r="C50" s="59">
        <v>46</v>
      </c>
      <c r="D50" s="40">
        <v>40619</v>
      </c>
      <c r="E50" s="36" t="s">
        <v>1806</v>
      </c>
      <c r="F50" s="41" t="s">
        <v>6094</v>
      </c>
      <c r="G50" s="35" t="s">
        <v>1806</v>
      </c>
      <c r="H50" s="66">
        <v>177314.72</v>
      </c>
      <c r="I50" s="66">
        <v>0</v>
      </c>
      <c r="J50" s="37"/>
      <c r="K50" s="37" t="s">
        <v>2628</v>
      </c>
      <c r="L50" s="38" t="s">
        <v>3868</v>
      </c>
      <c r="M50" s="118">
        <v>146607.7</v>
      </c>
      <c r="N50" s="118"/>
    </row>
    <row r="51" spans="1:14" s="113" customFormat="1" ht="38.25" customHeight="1">
      <c r="A51" s="41" t="s">
        <v>6095</v>
      </c>
      <c r="B51" s="59" t="s">
        <v>6096</v>
      </c>
      <c r="C51" s="59">
        <v>47</v>
      </c>
      <c r="D51" s="40">
        <v>40619</v>
      </c>
      <c r="E51" s="36" t="s">
        <v>2474</v>
      </c>
      <c r="F51" s="41" t="s">
        <v>6097</v>
      </c>
      <c r="G51" s="35" t="s">
        <v>213</v>
      </c>
      <c r="H51" s="66">
        <v>103903.1</v>
      </c>
      <c r="I51" s="66">
        <v>402.72</v>
      </c>
      <c r="J51" s="37"/>
      <c r="K51" s="37" t="s">
        <v>3889</v>
      </c>
      <c r="L51" s="38" t="s">
        <v>4371</v>
      </c>
      <c r="M51" s="118">
        <v>28515.19</v>
      </c>
      <c r="N51" s="118"/>
    </row>
    <row r="52" spans="1:14" s="113" customFormat="1" ht="38.25" customHeight="1">
      <c r="A52" s="41" t="s">
        <v>6098</v>
      </c>
      <c r="B52" s="59" t="s">
        <v>6099</v>
      </c>
      <c r="C52" s="59">
        <v>48</v>
      </c>
      <c r="D52" s="40">
        <v>40619</v>
      </c>
      <c r="E52" s="36" t="s">
        <v>5976</v>
      </c>
      <c r="F52" s="41" t="s">
        <v>6100</v>
      </c>
      <c r="G52" s="35" t="s">
        <v>4423</v>
      </c>
      <c r="H52" s="66">
        <v>695976.58</v>
      </c>
      <c r="I52" s="66">
        <v>0</v>
      </c>
      <c r="J52" s="37"/>
      <c r="K52" s="37" t="s">
        <v>6101</v>
      </c>
      <c r="L52" s="38" t="s">
        <v>6102</v>
      </c>
      <c r="M52" s="118">
        <v>703522.93</v>
      </c>
      <c r="N52" s="118"/>
    </row>
    <row r="53" spans="1:14" s="113" customFormat="1" ht="38.25" customHeight="1">
      <c r="A53" s="41" t="s">
        <v>4975</v>
      </c>
      <c r="B53" s="59" t="s">
        <v>5018</v>
      </c>
      <c r="C53" s="59">
        <v>49</v>
      </c>
      <c r="D53" s="40">
        <v>40619</v>
      </c>
      <c r="E53" s="36" t="s">
        <v>5976</v>
      </c>
      <c r="F53" s="41" t="s">
        <v>4976</v>
      </c>
      <c r="G53" s="35" t="s">
        <v>4423</v>
      </c>
      <c r="H53" s="66">
        <v>51275.73</v>
      </c>
      <c r="I53" s="66">
        <v>0</v>
      </c>
      <c r="J53" s="37"/>
      <c r="K53" s="37" t="s">
        <v>1502</v>
      </c>
      <c r="L53" s="38" t="s">
        <v>4371</v>
      </c>
      <c r="M53" s="118" t="s">
        <v>2730</v>
      </c>
      <c r="N53" s="118"/>
    </row>
    <row r="54" spans="1:14" s="113" customFormat="1" ht="38.25" customHeight="1">
      <c r="A54" s="41" t="s">
        <v>2829</v>
      </c>
      <c r="B54" s="59" t="s">
        <v>6103</v>
      </c>
      <c r="C54" s="59">
        <v>50</v>
      </c>
      <c r="D54" s="40">
        <v>40619</v>
      </c>
      <c r="E54" s="36" t="s">
        <v>2474</v>
      </c>
      <c r="F54" s="41" t="s">
        <v>2831</v>
      </c>
      <c r="G54" s="35" t="s">
        <v>213</v>
      </c>
      <c r="H54" s="66">
        <v>181780.95</v>
      </c>
      <c r="I54" s="66">
        <v>0</v>
      </c>
      <c r="J54" s="37"/>
      <c r="K54" s="37" t="s">
        <v>6104</v>
      </c>
      <c r="L54" s="38" t="s">
        <v>4371</v>
      </c>
      <c r="M54" s="118" t="s">
        <v>2730</v>
      </c>
      <c r="N54" s="118"/>
    </row>
    <row r="55" spans="1:14" s="113" customFormat="1" ht="38.25" customHeight="1">
      <c r="A55" s="41" t="s">
        <v>6105</v>
      </c>
      <c r="B55" s="59" t="s">
        <v>6106</v>
      </c>
      <c r="C55" s="59">
        <v>51</v>
      </c>
      <c r="D55" s="40">
        <v>40633</v>
      </c>
      <c r="E55" s="36" t="s">
        <v>1218</v>
      </c>
      <c r="F55" s="41" t="s">
        <v>6107</v>
      </c>
      <c r="G55" s="35" t="s">
        <v>1806</v>
      </c>
      <c r="H55" s="66">
        <v>162340.65</v>
      </c>
      <c r="I55" s="66">
        <v>0</v>
      </c>
      <c r="J55" s="37"/>
      <c r="K55" s="37" t="s">
        <v>3889</v>
      </c>
      <c r="L55" s="38" t="s">
        <v>2720</v>
      </c>
      <c r="M55" s="118">
        <v>95120</v>
      </c>
      <c r="N55" s="118"/>
    </row>
    <row r="56" spans="1:14" s="113" customFormat="1" ht="38.25" customHeight="1">
      <c r="A56" s="41" t="s">
        <v>6108</v>
      </c>
      <c r="B56" s="59" t="s">
        <v>6109</v>
      </c>
      <c r="C56" s="59">
        <v>52</v>
      </c>
      <c r="D56" s="40">
        <v>40633</v>
      </c>
      <c r="E56" s="36" t="s">
        <v>3436</v>
      </c>
      <c r="F56" s="41" t="s">
        <v>6110</v>
      </c>
      <c r="G56" s="35" t="s">
        <v>1806</v>
      </c>
      <c r="H56" s="66">
        <v>100196.68</v>
      </c>
      <c r="I56" s="66">
        <v>0</v>
      </c>
      <c r="J56" s="37"/>
      <c r="K56" s="37" t="s">
        <v>6111</v>
      </c>
      <c r="L56" s="38" t="s">
        <v>6112</v>
      </c>
      <c r="M56" s="118">
        <v>56610</v>
      </c>
      <c r="N56" s="118"/>
    </row>
    <row r="57" spans="1:14" s="113" customFormat="1" ht="38.25" customHeight="1">
      <c r="A57" s="41" t="s">
        <v>6113</v>
      </c>
      <c r="B57" s="59" t="s">
        <v>6114</v>
      </c>
      <c r="C57" s="59">
        <v>53</v>
      </c>
      <c r="D57" s="40">
        <v>40633</v>
      </c>
      <c r="E57" s="36" t="s">
        <v>1806</v>
      </c>
      <c r="F57" s="41" t="s">
        <v>6115</v>
      </c>
      <c r="G57" s="35" t="s">
        <v>1806</v>
      </c>
      <c r="H57" s="66">
        <v>70361.15</v>
      </c>
      <c r="I57" s="66">
        <v>0</v>
      </c>
      <c r="J57" s="37"/>
      <c r="K57" s="37" t="s">
        <v>1502</v>
      </c>
      <c r="L57" s="38" t="s">
        <v>4371</v>
      </c>
      <c r="M57" s="118" t="s">
        <v>2730</v>
      </c>
      <c r="N57" s="118"/>
    </row>
    <row r="58" spans="1:14" s="113" customFormat="1" ht="38.25" customHeight="1">
      <c r="A58" s="41" t="s">
        <v>6116</v>
      </c>
      <c r="B58" s="41" t="s">
        <v>6117</v>
      </c>
      <c r="C58" s="59">
        <v>54</v>
      </c>
      <c r="D58" s="40">
        <v>40647</v>
      </c>
      <c r="E58" s="35" t="s">
        <v>2474</v>
      </c>
      <c r="F58" s="41" t="s">
        <v>6118</v>
      </c>
      <c r="G58" s="35">
        <v>1111111</v>
      </c>
      <c r="H58" s="66">
        <v>92280.8</v>
      </c>
      <c r="I58" s="114">
        <v>0</v>
      </c>
      <c r="J58" s="115"/>
      <c r="K58" s="38" t="s">
        <v>6119</v>
      </c>
      <c r="L58" s="38" t="s">
        <v>6120</v>
      </c>
      <c r="M58" s="117">
        <v>93392.15</v>
      </c>
      <c r="N58" s="117"/>
    </row>
    <row r="59" spans="1:14" s="113" customFormat="1" ht="38.25" customHeight="1">
      <c r="A59" s="41" t="s">
        <v>6121</v>
      </c>
      <c r="B59" s="41" t="s">
        <v>6122</v>
      </c>
      <c r="C59" s="59">
        <v>55</v>
      </c>
      <c r="D59" s="40">
        <v>40647</v>
      </c>
      <c r="E59" s="35" t="s">
        <v>5976</v>
      </c>
      <c r="F59" s="41" t="s">
        <v>6123</v>
      </c>
      <c r="G59" s="35" t="s">
        <v>4423</v>
      </c>
      <c r="H59" s="66">
        <v>112275.01</v>
      </c>
      <c r="I59" s="114">
        <v>45.49</v>
      </c>
      <c r="J59" s="115"/>
      <c r="K59" s="38" t="s">
        <v>1502</v>
      </c>
      <c r="L59" s="38" t="s">
        <v>4371</v>
      </c>
      <c r="M59" s="117">
        <v>24742.47</v>
      </c>
      <c r="N59" s="117"/>
    </row>
    <row r="60" spans="1:14" s="113" customFormat="1" ht="38.25" customHeight="1">
      <c r="A60" s="41" t="s">
        <v>6124</v>
      </c>
      <c r="B60" s="41" t="s">
        <v>6125</v>
      </c>
      <c r="C60" s="59">
        <v>56</v>
      </c>
      <c r="D60" s="40">
        <v>40647</v>
      </c>
      <c r="E60" s="35" t="s">
        <v>2523</v>
      </c>
      <c r="F60" s="41" t="s">
        <v>4477</v>
      </c>
      <c r="G60" s="35" t="s">
        <v>213</v>
      </c>
      <c r="H60" s="66">
        <v>62800.19</v>
      </c>
      <c r="I60" s="114">
        <v>0</v>
      </c>
      <c r="J60" s="115"/>
      <c r="K60" s="38" t="s">
        <v>6126</v>
      </c>
      <c r="L60" s="38" t="s">
        <v>2720</v>
      </c>
      <c r="M60" s="117">
        <v>64907.24</v>
      </c>
      <c r="N60" s="117"/>
    </row>
    <row r="61" spans="1:14" s="113" customFormat="1" ht="38.25" customHeight="1">
      <c r="A61" s="41" t="s">
        <v>6127</v>
      </c>
      <c r="B61" s="41" t="s">
        <v>2824</v>
      </c>
      <c r="C61" s="59">
        <v>57</v>
      </c>
      <c r="D61" s="40">
        <v>40647</v>
      </c>
      <c r="E61" s="35" t="s">
        <v>1218</v>
      </c>
      <c r="F61" s="41" t="s">
        <v>2825</v>
      </c>
      <c r="G61" s="35" t="s">
        <v>1215</v>
      </c>
      <c r="H61" s="66">
        <v>44727.51</v>
      </c>
      <c r="I61" s="114">
        <v>0</v>
      </c>
      <c r="J61" s="115"/>
      <c r="K61" s="38" t="s">
        <v>6104</v>
      </c>
      <c r="L61" s="38" t="s">
        <v>6128</v>
      </c>
      <c r="M61" s="117" t="s">
        <v>2730</v>
      </c>
      <c r="N61" s="117"/>
    </row>
    <row r="62" spans="1:14" s="113" customFormat="1" ht="38.25" customHeight="1">
      <c r="A62" s="41" t="s">
        <v>6129</v>
      </c>
      <c r="B62" s="41" t="s">
        <v>4167</v>
      </c>
      <c r="C62" s="59">
        <v>58</v>
      </c>
      <c r="D62" s="40">
        <v>40647</v>
      </c>
      <c r="E62" s="35" t="s">
        <v>5976</v>
      </c>
      <c r="F62" s="41" t="s">
        <v>4168</v>
      </c>
      <c r="G62" s="35" t="s">
        <v>4423</v>
      </c>
      <c r="H62" s="66">
        <v>39382.2</v>
      </c>
      <c r="I62" s="114">
        <v>594.11</v>
      </c>
      <c r="J62" s="115"/>
      <c r="K62" s="38" t="s">
        <v>1502</v>
      </c>
      <c r="L62" s="38" t="s">
        <v>4371</v>
      </c>
      <c r="M62" s="117">
        <v>39804.1</v>
      </c>
      <c r="N62" s="117"/>
    </row>
    <row r="63" spans="1:14" s="113" customFormat="1" ht="38.25" customHeight="1">
      <c r="A63" s="41" t="s">
        <v>6130</v>
      </c>
      <c r="B63" s="41" t="s">
        <v>6131</v>
      </c>
      <c r="C63" s="59">
        <v>59</v>
      </c>
      <c r="D63" s="40">
        <v>40647</v>
      </c>
      <c r="E63" s="35" t="s">
        <v>1806</v>
      </c>
      <c r="F63" s="41" t="s">
        <v>6132</v>
      </c>
      <c r="G63" s="35" t="s">
        <v>1806</v>
      </c>
      <c r="H63" s="66">
        <v>88621.51</v>
      </c>
      <c r="I63" s="114">
        <v>0</v>
      </c>
      <c r="J63" s="115"/>
      <c r="K63" s="38" t="s">
        <v>3877</v>
      </c>
      <c r="L63" s="38" t="s">
        <v>4980</v>
      </c>
      <c r="M63" s="117">
        <v>52500</v>
      </c>
      <c r="N63" s="117"/>
    </row>
    <row r="64" spans="1:14" s="113" customFormat="1" ht="38.25" customHeight="1">
      <c r="A64" s="41" t="s">
        <v>6133</v>
      </c>
      <c r="B64" s="41" t="s">
        <v>6134</v>
      </c>
      <c r="C64" s="59">
        <v>60</v>
      </c>
      <c r="D64" s="40">
        <v>40647</v>
      </c>
      <c r="E64" s="35" t="s">
        <v>6135</v>
      </c>
      <c r="F64" s="41" t="s">
        <v>6136</v>
      </c>
      <c r="G64" s="35" t="s">
        <v>3084</v>
      </c>
      <c r="H64" s="66">
        <v>71877.3</v>
      </c>
      <c r="I64" s="114">
        <v>0</v>
      </c>
      <c r="J64" s="115"/>
      <c r="K64" s="38" t="s">
        <v>2822</v>
      </c>
      <c r="L64" s="38" t="s">
        <v>6137</v>
      </c>
      <c r="M64" s="117" t="s">
        <v>2730</v>
      </c>
      <c r="N64" s="117"/>
    </row>
    <row r="65" spans="1:14" s="113" customFormat="1" ht="38.25" customHeight="1">
      <c r="A65" s="41" t="s">
        <v>6113</v>
      </c>
      <c r="B65" s="41" t="s">
        <v>6114</v>
      </c>
      <c r="C65" s="59">
        <v>61</v>
      </c>
      <c r="D65" s="40">
        <v>40647</v>
      </c>
      <c r="E65" s="35" t="s">
        <v>1806</v>
      </c>
      <c r="F65" s="41" t="s">
        <v>6115</v>
      </c>
      <c r="G65" s="35" t="s">
        <v>1806</v>
      </c>
      <c r="H65" s="66">
        <v>70682.24</v>
      </c>
      <c r="I65" s="114">
        <v>0</v>
      </c>
      <c r="J65" s="115"/>
      <c r="K65" s="38" t="s">
        <v>1502</v>
      </c>
      <c r="L65" s="38" t="s">
        <v>4371</v>
      </c>
      <c r="M65" s="117" t="s">
        <v>2730</v>
      </c>
      <c r="N65" s="117"/>
    </row>
    <row r="66" spans="1:14" s="113" customFormat="1" ht="38.25" customHeight="1">
      <c r="A66" s="41" t="s">
        <v>6138</v>
      </c>
      <c r="B66" s="41" t="s">
        <v>6139</v>
      </c>
      <c r="C66" s="59">
        <v>62</v>
      </c>
      <c r="D66" s="40">
        <v>40661</v>
      </c>
      <c r="E66" s="35" t="s">
        <v>5976</v>
      </c>
      <c r="F66" s="41" t="s">
        <v>6140</v>
      </c>
      <c r="G66" s="35" t="s">
        <v>4423</v>
      </c>
      <c r="H66" s="66">
        <v>125916.69</v>
      </c>
      <c r="I66" s="114">
        <v>0</v>
      </c>
      <c r="J66" s="115"/>
      <c r="K66" s="38" t="s">
        <v>6141</v>
      </c>
      <c r="L66" s="38" t="s">
        <v>3878</v>
      </c>
      <c r="M66" s="117">
        <v>128506.52</v>
      </c>
      <c r="N66" s="117"/>
    </row>
    <row r="67" spans="1:14" s="113" customFormat="1" ht="38.25" customHeight="1">
      <c r="A67" s="41" t="s">
        <v>6142</v>
      </c>
      <c r="B67" s="41" t="s">
        <v>6143</v>
      </c>
      <c r="C67" s="59">
        <v>63</v>
      </c>
      <c r="D67" s="40">
        <v>40661</v>
      </c>
      <c r="E67" s="35" t="s">
        <v>2523</v>
      </c>
      <c r="F67" s="41" t="s">
        <v>6144</v>
      </c>
      <c r="G67" s="35" t="s">
        <v>2319</v>
      </c>
      <c r="H67" s="66">
        <v>63279.16</v>
      </c>
      <c r="I67" s="114">
        <v>0</v>
      </c>
      <c r="J67" s="115"/>
      <c r="K67" s="38" t="s">
        <v>3877</v>
      </c>
      <c r="L67" s="38" t="s">
        <v>6128</v>
      </c>
      <c r="M67" s="117">
        <v>22500</v>
      </c>
      <c r="N67" s="117"/>
    </row>
    <row r="68" spans="1:14" s="113" customFormat="1" ht="38.25" customHeight="1">
      <c r="A68" s="41" t="s">
        <v>4975</v>
      </c>
      <c r="B68" s="41" t="s">
        <v>5018</v>
      </c>
      <c r="C68" s="59">
        <v>64</v>
      </c>
      <c r="D68" s="40">
        <v>40661</v>
      </c>
      <c r="E68" s="35" t="s">
        <v>5976</v>
      </c>
      <c r="F68" s="41" t="s">
        <v>4976</v>
      </c>
      <c r="G68" s="35" t="s">
        <v>4423</v>
      </c>
      <c r="H68" s="66">
        <v>51644.63</v>
      </c>
      <c r="I68" s="114">
        <v>0</v>
      </c>
      <c r="J68" s="115"/>
      <c r="K68" s="38" t="s">
        <v>1502</v>
      </c>
      <c r="L68" s="38" t="s">
        <v>4371</v>
      </c>
      <c r="M68" s="117">
        <v>60347.61</v>
      </c>
      <c r="N68" s="117"/>
    </row>
    <row r="69" spans="1:14" s="113" customFormat="1" ht="38.25" customHeight="1">
      <c r="A69" s="41" t="s">
        <v>6145</v>
      </c>
      <c r="B69" s="41" t="s">
        <v>6146</v>
      </c>
      <c r="C69" s="59">
        <v>65</v>
      </c>
      <c r="D69" s="40">
        <v>40661</v>
      </c>
      <c r="E69" s="35" t="s">
        <v>5976</v>
      </c>
      <c r="F69" s="41" t="s">
        <v>6147</v>
      </c>
      <c r="G69" s="35" t="s">
        <v>4423</v>
      </c>
      <c r="H69" s="66">
        <v>162166.13</v>
      </c>
      <c r="I69" s="114">
        <v>0</v>
      </c>
      <c r="J69" s="115"/>
      <c r="K69" s="38" t="s">
        <v>3795</v>
      </c>
      <c r="L69" s="38" t="s">
        <v>3872</v>
      </c>
      <c r="M69" s="117" t="s">
        <v>2730</v>
      </c>
      <c r="N69" s="117"/>
    </row>
    <row r="70" spans="1:14" s="113" customFormat="1" ht="38.25" customHeight="1">
      <c r="A70" s="41" t="s">
        <v>338</v>
      </c>
      <c r="B70" s="41" t="s">
        <v>4967</v>
      </c>
      <c r="C70" s="59">
        <v>66</v>
      </c>
      <c r="D70" s="40">
        <v>40661</v>
      </c>
      <c r="E70" s="35" t="s">
        <v>1218</v>
      </c>
      <c r="F70" s="41" t="s">
        <v>4968</v>
      </c>
      <c r="G70" s="35" t="s">
        <v>1806</v>
      </c>
      <c r="H70" s="66">
        <v>135632.5</v>
      </c>
      <c r="I70" s="114">
        <v>0</v>
      </c>
      <c r="J70" s="115"/>
      <c r="K70" s="38" t="s">
        <v>1502</v>
      </c>
      <c r="L70" s="38" t="s">
        <v>4371</v>
      </c>
      <c r="M70" s="117" t="s">
        <v>2730</v>
      </c>
      <c r="N70" s="117"/>
    </row>
    <row r="71" spans="1:14" s="113" customFormat="1" ht="38.25" customHeight="1">
      <c r="A71" s="41" t="s">
        <v>6148</v>
      </c>
      <c r="B71" s="41" t="s">
        <v>6149</v>
      </c>
      <c r="C71" s="59">
        <v>67</v>
      </c>
      <c r="D71" s="40">
        <v>40668</v>
      </c>
      <c r="E71" s="35" t="s">
        <v>5976</v>
      </c>
      <c r="F71" s="41" t="s">
        <v>6150</v>
      </c>
      <c r="G71" s="35" t="s">
        <v>4423</v>
      </c>
      <c r="H71" s="66">
        <v>143370.65</v>
      </c>
      <c r="I71" s="114">
        <v>0</v>
      </c>
      <c r="J71" s="115"/>
      <c r="K71" s="38" t="s">
        <v>3795</v>
      </c>
      <c r="L71" s="38" t="s">
        <v>3872</v>
      </c>
      <c r="M71" s="117">
        <v>148554.12</v>
      </c>
      <c r="N71" s="117"/>
    </row>
    <row r="72" spans="1:14" s="113" customFormat="1" ht="38.25" customHeight="1">
      <c r="A72" s="41" t="s">
        <v>2829</v>
      </c>
      <c r="B72" s="41" t="s">
        <v>6103</v>
      </c>
      <c r="C72" s="59">
        <v>68</v>
      </c>
      <c r="D72" s="40">
        <v>40668</v>
      </c>
      <c r="E72" s="35" t="s">
        <v>2474</v>
      </c>
      <c r="F72" s="41" t="s">
        <v>6151</v>
      </c>
      <c r="G72" s="35" t="s">
        <v>213</v>
      </c>
      <c r="H72" s="66">
        <v>183134.95</v>
      </c>
      <c r="I72" s="114">
        <v>0</v>
      </c>
      <c r="J72" s="115"/>
      <c r="K72" s="38" t="s">
        <v>6104</v>
      </c>
      <c r="L72" s="38" t="s">
        <v>4371</v>
      </c>
      <c r="M72" s="117">
        <v>123000</v>
      </c>
      <c r="N72" s="117"/>
    </row>
    <row r="73" spans="1:14" s="113" customFormat="1" ht="38.25" customHeight="1">
      <c r="A73" s="41" t="s">
        <v>2726</v>
      </c>
      <c r="B73" s="41" t="s">
        <v>2727</v>
      </c>
      <c r="C73" s="59">
        <v>69</v>
      </c>
      <c r="D73" s="40">
        <v>40668</v>
      </c>
      <c r="E73" s="35" t="s">
        <v>5976</v>
      </c>
      <c r="F73" s="41" t="s">
        <v>2728</v>
      </c>
      <c r="G73" s="35" t="s">
        <v>4423</v>
      </c>
      <c r="H73" s="66">
        <v>84813.79</v>
      </c>
      <c r="I73" s="114">
        <v>0</v>
      </c>
      <c r="J73" s="115"/>
      <c r="K73" s="38" t="s">
        <v>4952</v>
      </c>
      <c r="L73" s="38" t="s">
        <v>4953</v>
      </c>
      <c r="M73" s="117" t="s">
        <v>2730</v>
      </c>
      <c r="N73" s="117"/>
    </row>
    <row r="74" spans="1:14" s="113" customFormat="1" ht="38.25" customHeight="1">
      <c r="A74" s="41" t="s">
        <v>6152</v>
      </c>
      <c r="B74" s="41" t="s">
        <v>6153</v>
      </c>
      <c r="C74" s="59">
        <v>70</v>
      </c>
      <c r="D74" s="40">
        <v>40668</v>
      </c>
      <c r="E74" s="35" t="s">
        <v>5976</v>
      </c>
      <c r="F74" s="41" t="s">
        <v>6154</v>
      </c>
      <c r="G74" s="35" t="s">
        <v>4423</v>
      </c>
      <c r="H74" s="66">
        <v>63755.59</v>
      </c>
      <c r="I74" s="114">
        <v>0</v>
      </c>
      <c r="J74" s="115"/>
      <c r="K74" s="38" t="s">
        <v>6155</v>
      </c>
      <c r="L74" s="38" t="s">
        <v>3340</v>
      </c>
      <c r="M74" s="117">
        <v>15000</v>
      </c>
      <c r="N74" s="117"/>
    </row>
    <row r="75" spans="1:14" s="113" customFormat="1" ht="38.25" customHeight="1">
      <c r="A75" s="41" t="s">
        <v>6156</v>
      </c>
      <c r="B75" s="41" t="s">
        <v>6157</v>
      </c>
      <c r="C75" s="59">
        <v>71</v>
      </c>
      <c r="D75" s="40">
        <v>40668</v>
      </c>
      <c r="E75" s="35" t="s">
        <v>5976</v>
      </c>
      <c r="F75" s="41" t="s">
        <v>6158</v>
      </c>
      <c r="G75" s="35" t="s">
        <v>4423</v>
      </c>
      <c r="H75" s="66">
        <v>66072.91</v>
      </c>
      <c r="I75" s="114">
        <v>240</v>
      </c>
      <c r="J75" s="115"/>
      <c r="K75" s="38" t="s">
        <v>2628</v>
      </c>
      <c r="L75" s="38" t="s">
        <v>3868</v>
      </c>
      <c r="M75" s="117">
        <v>6169</v>
      </c>
      <c r="N75" s="117"/>
    </row>
    <row r="76" spans="1:14" s="113" customFormat="1" ht="38.25" customHeight="1">
      <c r="A76" s="41" t="s">
        <v>6159</v>
      </c>
      <c r="B76" s="41" t="s">
        <v>6160</v>
      </c>
      <c r="C76" s="59">
        <v>72</v>
      </c>
      <c r="D76" s="40">
        <v>40675</v>
      </c>
      <c r="E76" s="35" t="s">
        <v>4052</v>
      </c>
      <c r="F76" s="41" t="s">
        <v>6161</v>
      </c>
      <c r="G76" s="35" t="s">
        <v>4423</v>
      </c>
      <c r="H76" s="66">
        <v>100337.83</v>
      </c>
      <c r="I76" s="114">
        <v>670.22</v>
      </c>
      <c r="J76" s="115"/>
      <c r="K76" s="38" t="s">
        <v>3877</v>
      </c>
      <c r="L76" s="38" t="s">
        <v>4371</v>
      </c>
      <c r="M76" s="117">
        <v>96563.96</v>
      </c>
      <c r="N76" s="117"/>
    </row>
    <row r="77" spans="1:14" s="113" customFormat="1" ht="38.25" customHeight="1">
      <c r="A77" s="41" t="s">
        <v>6162</v>
      </c>
      <c r="B77" s="41" t="s">
        <v>6163</v>
      </c>
      <c r="C77" s="59">
        <v>73</v>
      </c>
      <c r="D77" s="40">
        <v>40675</v>
      </c>
      <c r="E77" s="35" t="s">
        <v>4052</v>
      </c>
      <c r="F77" s="41" t="s">
        <v>6164</v>
      </c>
      <c r="G77" s="35" t="s">
        <v>4423</v>
      </c>
      <c r="H77" s="66">
        <v>173273.37</v>
      </c>
      <c r="I77" s="114">
        <v>234.92</v>
      </c>
      <c r="J77" s="115"/>
      <c r="K77" s="38" t="s">
        <v>6165</v>
      </c>
      <c r="L77" s="38" t="s">
        <v>4371</v>
      </c>
      <c r="M77" s="117">
        <v>37051</v>
      </c>
      <c r="N77" s="117"/>
    </row>
    <row r="78" spans="1:14" s="113" customFormat="1" ht="38.25" customHeight="1">
      <c r="A78" s="41" t="s">
        <v>2573</v>
      </c>
      <c r="B78" s="41" t="s">
        <v>6166</v>
      </c>
      <c r="C78" s="59">
        <v>74</v>
      </c>
      <c r="D78" s="40">
        <v>40675</v>
      </c>
      <c r="E78" s="35" t="s">
        <v>5976</v>
      </c>
      <c r="F78" s="41" t="s">
        <v>6167</v>
      </c>
      <c r="G78" s="35" t="s">
        <v>4423</v>
      </c>
      <c r="H78" s="66">
        <v>116364.31</v>
      </c>
      <c r="I78" s="114">
        <v>450.65</v>
      </c>
      <c r="J78" s="115"/>
      <c r="K78" s="38" t="s">
        <v>1502</v>
      </c>
      <c r="L78" s="38" t="s">
        <v>3878</v>
      </c>
      <c r="M78" s="117" t="s">
        <v>2730</v>
      </c>
      <c r="N78" s="117"/>
    </row>
    <row r="79" spans="1:14" s="113" customFormat="1" ht="38.25" customHeight="1">
      <c r="A79" s="41" t="s">
        <v>6168</v>
      </c>
      <c r="B79" s="41" t="s">
        <v>6169</v>
      </c>
      <c r="C79" s="59">
        <v>75</v>
      </c>
      <c r="D79" s="40">
        <v>40675</v>
      </c>
      <c r="E79" s="35" t="s">
        <v>2474</v>
      </c>
      <c r="F79" s="41" t="s">
        <v>6170</v>
      </c>
      <c r="G79" s="35" t="s">
        <v>2319</v>
      </c>
      <c r="H79" s="66">
        <v>101404.95</v>
      </c>
      <c r="I79" s="114">
        <v>282.38</v>
      </c>
      <c r="J79" s="115"/>
      <c r="K79" s="38" t="s">
        <v>4952</v>
      </c>
      <c r="L79" s="38" t="s">
        <v>4953</v>
      </c>
      <c r="M79" s="117">
        <v>78084</v>
      </c>
      <c r="N79" s="117"/>
    </row>
    <row r="80" spans="1:14" s="113" customFormat="1" ht="38.25" customHeight="1">
      <c r="A80" s="41" t="s">
        <v>6113</v>
      </c>
      <c r="B80" s="41" t="s">
        <v>6114</v>
      </c>
      <c r="C80" s="59">
        <v>76</v>
      </c>
      <c r="D80" s="40">
        <v>40675</v>
      </c>
      <c r="E80" s="35" t="s">
        <v>1806</v>
      </c>
      <c r="F80" s="41" t="s">
        <v>6115</v>
      </c>
      <c r="G80" s="35" t="s">
        <v>1806</v>
      </c>
      <c r="H80" s="66">
        <v>71095.07</v>
      </c>
      <c r="I80" s="114">
        <v>257.65</v>
      </c>
      <c r="J80" s="115"/>
      <c r="K80" s="38" t="s">
        <v>1502</v>
      </c>
      <c r="L80" s="38" t="s">
        <v>4371</v>
      </c>
      <c r="M80" s="117">
        <v>73490.94</v>
      </c>
      <c r="N80" s="117"/>
    </row>
    <row r="81" spans="1:14" s="113" customFormat="1" ht="38.25" customHeight="1">
      <c r="A81" s="41" t="s">
        <v>6171</v>
      </c>
      <c r="B81" s="41" t="s">
        <v>6172</v>
      </c>
      <c r="C81" s="59">
        <v>77</v>
      </c>
      <c r="D81" s="40">
        <v>40703</v>
      </c>
      <c r="E81" s="35" t="s">
        <v>5976</v>
      </c>
      <c r="F81" s="41" t="s">
        <v>6173</v>
      </c>
      <c r="G81" s="35" t="s">
        <v>4423</v>
      </c>
      <c r="H81" s="66">
        <v>61310.64</v>
      </c>
      <c r="I81" s="114">
        <v>370.58</v>
      </c>
      <c r="J81" s="115"/>
      <c r="K81" s="38" t="s">
        <v>2628</v>
      </c>
      <c r="L81" s="38" t="s">
        <v>4371</v>
      </c>
      <c r="M81" s="117">
        <v>48500</v>
      </c>
      <c r="N81" s="117"/>
    </row>
    <row r="82" spans="1:14" s="113" customFormat="1" ht="38.25" customHeight="1">
      <c r="A82" s="41" t="s">
        <v>4588</v>
      </c>
      <c r="B82" s="41" t="s">
        <v>6174</v>
      </c>
      <c r="C82" s="59">
        <v>78</v>
      </c>
      <c r="D82" s="40">
        <v>40703</v>
      </c>
      <c r="E82" s="35" t="s">
        <v>5976</v>
      </c>
      <c r="F82" s="41" t="s">
        <v>4590</v>
      </c>
      <c r="G82" s="35" t="s">
        <v>4423</v>
      </c>
      <c r="H82" s="66">
        <v>72863.17</v>
      </c>
      <c r="I82" s="114">
        <v>1539.53</v>
      </c>
      <c r="J82" s="115"/>
      <c r="K82" s="38" t="s">
        <v>6175</v>
      </c>
      <c r="L82" s="38" t="s">
        <v>6176</v>
      </c>
      <c r="M82" s="117">
        <v>50000</v>
      </c>
      <c r="N82" s="117"/>
    </row>
    <row r="83" spans="1:14" s="113" customFormat="1" ht="38.25" customHeight="1">
      <c r="A83" s="41" t="s">
        <v>6177</v>
      </c>
      <c r="B83" s="41" t="s">
        <v>6178</v>
      </c>
      <c r="C83" s="59">
        <v>79</v>
      </c>
      <c r="D83" s="40">
        <v>40703</v>
      </c>
      <c r="E83" s="35" t="s">
        <v>5976</v>
      </c>
      <c r="F83" s="41" t="s">
        <v>6179</v>
      </c>
      <c r="G83" s="35" t="s">
        <v>4423</v>
      </c>
      <c r="H83" s="66">
        <v>70077.06</v>
      </c>
      <c r="I83" s="114">
        <v>208.44</v>
      </c>
      <c r="J83" s="115"/>
      <c r="K83" s="38" t="s">
        <v>1502</v>
      </c>
      <c r="L83" s="38" t="s">
        <v>3878</v>
      </c>
      <c r="M83" s="117" t="s">
        <v>2730</v>
      </c>
      <c r="N83" s="117"/>
    </row>
    <row r="84" spans="1:14" s="113" customFormat="1" ht="38.25" customHeight="1">
      <c r="A84" s="41" t="s">
        <v>6180</v>
      </c>
      <c r="B84" s="41" t="s">
        <v>6181</v>
      </c>
      <c r="C84" s="59">
        <v>80</v>
      </c>
      <c r="D84" s="40">
        <v>40703</v>
      </c>
      <c r="E84" s="35" t="s">
        <v>6135</v>
      </c>
      <c r="F84" s="41" t="s">
        <v>6182</v>
      </c>
      <c r="G84" s="35" t="s">
        <v>3084</v>
      </c>
      <c r="H84" s="66">
        <v>106504.34</v>
      </c>
      <c r="I84" s="114">
        <v>380.93</v>
      </c>
      <c r="J84" s="115"/>
      <c r="K84" s="38" t="s">
        <v>6165</v>
      </c>
      <c r="L84" s="38" t="s">
        <v>2806</v>
      </c>
      <c r="M84" s="117" t="s">
        <v>2730</v>
      </c>
      <c r="N84" s="117"/>
    </row>
    <row r="85" spans="1:14" s="113" customFormat="1" ht="38.25" customHeight="1">
      <c r="A85" s="41" t="s">
        <v>6183</v>
      </c>
      <c r="B85" s="41" t="s">
        <v>6184</v>
      </c>
      <c r="C85" s="59">
        <v>81</v>
      </c>
      <c r="D85" s="40">
        <v>40703</v>
      </c>
      <c r="E85" s="35" t="s">
        <v>1808</v>
      </c>
      <c r="F85" s="41" t="s">
        <v>6185</v>
      </c>
      <c r="G85" s="35" t="s">
        <v>2724</v>
      </c>
      <c r="H85" s="66">
        <v>207637.41</v>
      </c>
      <c r="I85" s="114">
        <v>922.42</v>
      </c>
      <c r="J85" s="115"/>
      <c r="K85" s="38" t="s">
        <v>6186</v>
      </c>
      <c r="L85" s="38" t="s">
        <v>6187</v>
      </c>
      <c r="M85" s="117">
        <v>139409</v>
      </c>
      <c r="N85" s="117"/>
    </row>
    <row r="86" spans="1:14" s="113" customFormat="1" ht="38.25" customHeight="1">
      <c r="A86" s="41" t="s">
        <v>6188</v>
      </c>
      <c r="B86" s="41" t="s">
        <v>6189</v>
      </c>
      <c r="C86" s="59">
        <v>82</v>
      </c>
      <c r="D86" s="40">
        <v>40703</v>
      </c>
      <c r="E86" s="35" t="s">
        <v>2475</v>
      </c>
      <c r="F86" s="41" t="s">
        <v>6190</v>
      </c>
      <c r="G86" s="35" t="s">
        <v>1885</v>
      </c>
      <c r="H86" s="66">
        <v>131650.69</v>
      </c>
      <c r="I86" s="114">
        <v>465.05</v>
      </c>
      <c r="J86" s="115"/>
      <c r="K86" s="38" t="s">
        <v>1502</v>
      </c>
      <c r="L86" s="38" t="s">
        <v>3878</v>
      </c>
      <c r="M86" s="117">
        <v>136532.5</v>
      </c>
      <c r="N86" s="117"/>
    </row>
    <row r="87" spans="1:14" s="113" customFormat="1" ht="38.25" customHeight="1">
      <c r="A87" s="41" t="s">
        <v>6191</v>
      </c>
      <c r="B87" s="41" t="s">
        <v>6192</v>
      </c>
      <c r="C87" s="59">
        <v>83</v>
      </c>
      <c r="D87" s="40">
        <v>40703</v>
      </c>
      <c r="E87" s="35" t="s">
        <v>1218</v>
      </c>
      <c r="F87" s="41" t="s">
        <v>2713</v>
      </c>
      <c r="G87" s="35" t="s">
        <v>1806</v>
      </c>
      <c r="H87" s="66">
        <v>92932.3</v>
      </c>
      <c r="I87" s="114">
        <v>937.7</v>
      </c>
      <c r="J87" s="115"/>
      <c r="K87" s="38" t="s">
        <v>1502</v>
      </c>
      <c r="L87" s="38" t="s">
        <v>3878</v>
      </c>
      <c r="M87" s="117">
        <v>101604.47</v>
      </c>
      <c r="N87" s="117"/>
    </row>
    <row r="88" spans="1:14" s="113" customFormat="1" ht="38.25" customHeight="1">
      <c r="A88" s="41" t="s">
        <v>6193</v>
      </c>
      <c r="B88" s="41" t="s">
        <v>6194</v>
      </c>
      <c r="C88" s="59">
        <v>84</v>
      </c>
      <c r="D88" s="40">
        <v>40703</v>
      </c>
      <c r="E88" s="35" t="s">
        <v>2474</v>
      </c>
      <c r="F88" s="41" t="s">
        <v>6195</v>
      </c>
      <c r="G88" s="35" t="s">
        <v>2319</v>
      </c>
      <c r="H88" s="66">
        <v>48081.93</v>
      </c>
      <c r="I88" s="114">
        <v>238.09</v>
      </c>
      <c r="J88" s="115"/>
      <c r="K88" s="38" t="s">
        <v>3795</v>
      </c>
      <c r="L88" s="38" t="s">
        <v>3872</v>
      </c>
      <c r="M88" s="117">
        <v>36550</v>
      </c>
      <c r="N88" s="117"/>
    </row>
    <row r="89" spans="1:14" s="113" customFormat="1" ht="38.25" customHeight="1">
      <c r="A89" s="41" t="s">
        <v>6196</v>
      </c>
      <c r="B89" s="41" t="s">
        <v>6197</v>
      </c>
      <c r="C89" s="59">
        <v>85</v>
      </c>
      <c r="D89" s="40">
        <v>40703</v>
      </c>
      <c r="E89" s="35" t="s">
        <v>2523</v>
      </c>
      <c r="F89" s="41" t="s">
        <v>6198</v>
      </c>
      <c r="G89" s="35" t="s">
        <v>2319</v>
      </c>
      <c r="H89" s="66">
        <v>96569.19</v>
      </c>
      <c r="I89" s="114">
        <v>205.75</v>
      </c>
      <c r="J89" s="115"/>
      <c r="K89" s="38" t="s">
        <v>6104</v>
      </c>
      <c r="L89" s="38" t="s">
        <v>4980</v>
      </c>
      <c r="M89" s="117">
        <v>56000</v>
      </c>
      <c r="N89" s="117"/>
    </row>
    <row r="90" spans="1:14" s="113" customFormat="1" ht="38.25" customHeight="1">
      <c r="A90" s="41" t="s">
        <v>6201</v>
      </c>
      <c r="B90" s="41" t="s">
        <v>6199</v>
      </c>
      <c r="C90" s="59">
        <v>86</v>
      </c>
      <c r="D90" s="40">
        <v>40703</v>
      </c>
      <c r="E90" s="35" t="s">
        <v>2474</v>
      </c>
      <c r="F90" s="41" t="s">
        <v>6200</v>
      </c>
      <c r="G90" s="35" t="s">
        <v>2319</v>
      </c>
      <c r="H90" s="66">
        <v>70567.07</v>
      </c>
      <c r="I90" s="114">
        <v>239.37</v>
      </c>
      <c r="J90" s="115"/>
      <c r="K90" s="38" t="s">
        <v>1502</v>
      </c>
      <c r="L90" s="38" t="s">
        <v>4371</v>
      </c>
      <c r="M90" s="117" t="s">
        <v>2730</v>
      </c>
      <c r="N90" s="117"/>
    </row>
    <row r="91" spans="1:14" s="113" customFormat="1" ht="38.25" customHeight="1">
      <c r="A91" s="41" t="s">
        <v>6202</v>
      </c>
      <c r="B91" s="41" t="s">
        <v>6203</v>
      </c>
      <c r="C91" s="59">
        <v>87</v>
      </c>
      <c r="D91" s="40">
        <v>40703</v>
      </c>
      <c r="E91" s="35" t="s">
        <v>2475</v>
      </c>
      <c r="F91" s="41" t="s">
        <v>6204</v>
      </c>
      <c r="G91" s="35" t="s">
        <v>1885</v>
      </c>
      <c r="H91" s="66">
        <v>97954.93</v>
      </c>
      <c r="I91" s="114">
        <v>659.5</v>
      </c>
      <c r="J91" s="115"/>
      <c r="K91" s="38" t="s">
        <v>1502</v>
      </c>
      <c r="L91" s="38" t="s">
        <v>4371</v>
      </c>
      <c r="M91" s="117">
        <v>69300</v>
      </c>
      <c r="N91" s="117"/>
    </row>
    <row r="92" spans="1:14" s="113" customFormat="1" ht="38.25" customHeight="1">
      <c r="A92" s="41" t="s">
        <v>6205</v>
      </c>
      <c r="B92" s="41" t="s">
        <v>6206</v>
      </c>
      <c r="C92" s="59">
        <v>88</v>
      </c>
      <c r="D92" s="40">
        <v>40710</v>
      </c>
      <c r="E92" s="35" t="s">
        <v>2474</v>
      </c>
      <c r="F92" s="41" t="s">
        <v>6207</v>
      </c>
      <c r="G92" s="35" t="s">
        <v>2319</v>
      </c>
      <c r="H92" s="66">
        <v>37341.9</v>
      </c>
      <c r="I92" s="114">
        <v>1667.56</v>
      </c>
      <c r="J92" s="115"/>
      <c r="K92" s="38" t="s">
        <v>3877</v>
      </c>
      <c r="L92" s="38" t="s">
        <v>4980</v>
      </c>
      <c r="M92" s="117">
        <v>38165.41</v>
      </c>
      <c r="N92" s="117"/>
    </row>
    <row r="93" spans="1:14" s="113" customFormat="1" ht="38.25" customHeight="1">
      <c r="A93" s="41" t="s">
        <v>6208</v>
      </c>
      <c r="B93" s="41" t="s">
        <v>6209</v>
      </c>
      <c r="C93" s="59">
        <v>89</v>
      </c>
      <c r="D93" s="40">
        <v>40710</v>
      </c>
      <c r="E93" s="35" t="s">
        <v>2523</v>
      </c>
      <c r="F93" s="41" t="s">
        <v>6210</v>
      </c>
      <c r="G93" s="35" t="s">
        <v>5880</v>
      </c>
      <c r="H93" s="66">
        <v>80778.87</v>
      </c>
      <c r="I93" s="114">
        <v>195.96</v>
      </c>
      <c r="J93" s="115"/>
      <c r="K93" s="38" t="s">
        <v>6104</v>
      </c>
      <c r="L93" s="38" t="s">
        <v>3878</v>
      </c>
      <c r="M93" s="117" t="s">
        <v>2730</v>
      </c>
      <c r="N93" s="117"/>
    </row>
    <row r="94" spans="1:14" s="113" customFormat="1" ht="38.25" customHeight="1">
      <c r="A94" s="41" t="s">
        <v>2823</v>
      </c>
      <c r="B94" s="41" t="s">
        <v>2824</v>
      </c>
      <c r="C94" s="59">
        <v>90</v>
      </c>
      <c r="D94" s="40">
        <v>40710</v>
      </c>
      <c r="E94" s="35" t="s">
        <v>1218</v>
      </c>
      <c r="F94" s="41" t="s">
        <v>2825</v>
      </c>
      <c r="G94" s="35" t="s">
        <v>1215</v>
      </c>
      <c r="H94" s="66">
        <v>45384.11</v>
      </c>
      <c r="I94" s="114"/>
      <c r="J94" s="115"/>
      <c r="K94" s="38" t="s">
        <v>6104</v>
      </c>
      <c r="L94" s="38" t="s">
        <v>2826</v>
      </c>
      <c r="M94" s="117" t="s">
        <v>2730</v>
      </c>
      <c r="N94" s="117"/>
    </row>
    <row r="95" spans="1:14" s="113" customFormat="1" ht="38.25" customHeight="1">
      <c r="A95" s="41" t="s">
        <v>6211</v>
      </c>
      <c r="B95" s="41" t="s">
        <v>6212</v>
      </c>
      <c r="C95" s="59">
        <v>91</v>
      </c>
      <c r="D95" s="40">
        <v>40710</v>
      </c>
      <c r="E95" s="35" t="s">
        <v>1218</v>
      </c>
      <c r="F95" s="41" t="s">
        <v>6213</v>
      </c>
      <c r="G95" s="35" t="s">
        <v>1806</v>
      </c>
      <c r="H95" s="66">
        <v>28494.34</v>
      </c>
      <c r="I95" s="114">
        <v>104.77</v>
      </c>
      <c r="J95" s="115"/>
      <c r="K95" s="38" t="s">
        <v>1502</v>
      </c>
      <c r="L95" s="38" t="s">
        <v>3878</v>
      </c>
      <c r="M95" s="117"/>
      <c r="N95" s="117">
        <v>30214.15</v>
      </c>
    </row>
    <row r="96" spans="1:14" s="113" customFormat="1" ht="38.25" customHeight="1">
      <c r="A96" s="41" t="s">
        <v>6214</v>
      </c>
      <c r="B96" s="41" t="s">
        <v>6215</v>
      </c>
      <c r="C96" s="59">
        <v>92</v>
      </c>
      <c r="D96" s="40">
        <v>40710</v>
      </c>
      <c r="E96" s="35" t="s">
        <v>6135</v>
      </c>
      <c r="F96" s="41" t="s">
        <v>6216</v>
      </c>
      <c r="G96" s="35" t="s">
        <v>1885</v>
      </c>
      <c r="H96" s="66">
        <v>109306.71</v>
      </c>
      <c r="I96" s="114">
        <v>907.73</v>
      </c>
      <c r="J96" s="115"/>
      <c r="K96" s="38" t="s">
        <v>1502</v>
      </c>
      <c r="L96" s="38" t="s">
        <v>4371</v>
      </c>
      <c r="M96" s="117" t="s">
        <v>2730</v>
      </c>
      <c r="N96" s="117"/>
    </row>
    <row r="97" spans="1:14" s="113" customFormat="1" ht="38.25" customHeight="1">
      <c r="A97" s="41" t="s">
        <v>6217</v>
      </c>
      <c r="B97" s="41" t="s">
        <v>2855</v>
      </c>
      <c r="C97" s="59">
        <v>93</v>
      </c>
      <c r="D97" s="40">
        <v>40710</v>
      </c>
      <c r="E97" s="35" t="s">
        <v>2474</v>
      </c>
      <c r="F97" s="41" t="s">
        <v>6218</v>
      </c>
      <c r="G97" s="35" t="s">
        <v>2319</v>
      </c>
      <c r="H97" s="66">
        <v>78379.07</v>
      </c>
      <c r="I97" s="114">
        <v>97.64</v>
      </c>
      <c r="J97" s="115"/>
      <c r="K97" s="38" t="s">
        <v>3877</v>
      </c>
      <c r="L97" s="38" t="s">
        <v>3872</v>
      </c>
      <c r="M97" s="117"/>
      <c r="N97" s="117">
        <v>17501</v>
      </c>
    </row>
    <row r="98" spans="1:14" s="113" customFormat="1" ht="38.25" customHeight="1">
      <c r="A98" s="41" t="s">
        <v>6219</v>
      </c>
      <c r="B98" s="41" t="s">
        <v>6220</v>
      </c>
      <c r="C98" s="59">
        <v>94</v>
      </c>
      <c r="D98" s="40">
        <v>40724</v>
      </c>
      <c r="E98" s="35" t="s">
        <v>2475</v>
      </c>
      <c r="F98" s="41" t="s">
        <v>6221</v>
      </c>
      <c r="G98" s="35" t="s">
        <v>1885</v>
      </c>
      <c r="H98" s="66">
        <v>86728.7</v>
      </c>
      <c r="I98" s="114">
        <v>0</v>
      </c>
      <c r="J98" s="115"/>
      <c r="K98" s="38" t="s">
        <v>2628</v>
      </c>
      <c r="L98" s="38" t="s">
        <v>3868</v>
      </c>
      <c r="M98" s="117">
        <v>88980.46</v>
      </c>
      <c r="N98" s="117"/>
    </row>
    <row r="99" spans="1:14" s="113" customFormat="1" ht="38.25" customHeight="1">
      <c r="A99" s="41" t="s">
        <v>6222</v>
      </c>
      <c r="B99" s="41" t="s">
        <v>6223</v>
      </c>
      <c r="C99" s="59">
        <v>95</v>
      </c>
      <c r="D99" s="40">
        <v>40724</v>
      </c>
      <c r="E99" s="35" t="s">
        <v>2474</v>
      </c>
      <c r="F99" s="41" t="s">
        <v>6224</v>
      </c>
      <c r="G99" s="35" t="s">
        <v>2319</v>
      </c>
      <c r="H99" s="66">
        <v>115448.43</v>
      </c>
      <c r="I99" s="114">
        <v>0</v>
      </c>
      <c r="J99" s="115"/>
      <c r="K99" s="38" t="s">
        <v>6141</v>
      </c>
      <c r="L99" s="38" t="s">
        <v>3878</v>
      </c>
      <c r="M99" s="117">
        <v>116940.38</v>
      </c>
      <c r="N99" s="117"/>
    </row>
    <row r="100" spans="1:14" s="113" customFormat="1" ht="38.25" customHeight="1">
      <c r="A100" s="41" t="s">
        <v>4949</v>
      </c>
      <c r="B100" s="41" t="s">
        <v>4950</v>
      </c>
      <c r="C100" s="59">
        <v>96</v>
      </c>
      <c r="D100" s="40">
        <v>40724</v>
      </c>
      <c r="E100" s="35" t="s">
        <v>2474</v>
      </c>
      <c r="F100" s="41" t="s">
        <v>4951</v>
      </c>
      <c r="G100" s="35" t="s">
        <v>2319</v>
      </c>
      <c r="H100" s="66">
        <v>89949.49</v>
      </c>
      <c r="I100" s="114">
        <v>0</v>
      </c>
      <c r="J100" s="115"/>
      <c r="K100" s="38" t="s">
        <v>2628</v>
      </c>
      <c r="L100" s="38" t="s">
        <v>3868</v>
      </c>
      <c r="M100" s="117" t="s">
        <v>2730</v>
      </c>
      <c r="N100" s="117"/>
    </row>
    <row r="101" spans="1:14" s="113" customFormat="1" ht="38.25" customHeight="1">
      <c r="A101" s="41" t="s">
        <v>6201</v>
      </c>
      <c r="B101" s="41" t="s">
        <v>6199</v>
      </c>
      <c r="C101" s="59">
        <v>97</v>
      </c>
      <c r="D101" s="40">
        <v>40724</v>
      </c>
      <c r="E101" s="35" t="s">
        <v>2474</v>
      </c>
      <c r="F101" s="41" t="s">
        <v>6200</v>
      </c>
      <c r="G101" s="35" t="s">
        <v>2319</v>
      </c>
      <c r="H101" s="66">
        <v>70888.16</v>
      </c>
      <c r="I101" s="114">
        <v>0</v>
      </c>
      <c r="J101" s="115"/>
      <c r="K101" s="38" t="s">
        <v>1502</v>
      </c>
      <c r="L101" s="38" t="s">
        <v>4371</v>
      </c>
      <c r="M101" s="117" t="s">
        <v>2730</v>
      </c>
      <c r="N101" s="117"/>
    </row>
    <row r="102" spans="1:14" s="113" customFormat="1" ht="38.25" customHeight="1">
      <c r="A102" s="41" t="s">
        <v>6225</v>
      </c>
      <c r="B102" s="41" t="s">
        <v>6226</v>
      </c>
      <c r="C102" s="59">
        <v>98</v>
      </c>
      <c r="D102" s="40">
        <v>40731</v>
      </c>
      <c r="E102" s="35" t="s">
        <v>1808</v>
      </c>
      <c r="F102" s="41" t="s">
        <v>6227</v>
      </c>
      <c r="G102" s="35" t="s">
        <v>2724</v>
      </c>
      <c r="H102" s="66">
        <v>162893.66</v>
      </c>
      <c r="I102" s="114">
        <v>0</v>
      </c>
      <c r="J102" s="115"/>
      <c r="K102" s="38" t="s">
        <v>3889</v>
      </c>
      <c r="L102" s="38" t="s">
        <v>4371</v>
      </c>
      <c r="M102" s="117" t="s">
        <v>2730</v>
      </c>
      <c r="N102" s="117"/>
    </row>
    <row r="103" spans="1:14" s="113" customFormat="1" ht="38.25" customHeight="1">
      <c r="A103" s="41" t="s">
        <v>6228</v>
      </c>
      <c r="B103" s="41" t="s">
        <v>6229</v>
      </c>
      <c r="C103" s="59">
        <v>99</v>
      </c>
      <c r="D103" s="40">
        <v>40731</v>
      </c>
      <c r="E103" s="35" t="s">
        <v>1218</v>
      </c>
      <c r="F103" s="41" t="s">
        <v>6230</v>
      </c>
      <c r="G103" s="35" t="s">
        <v>1215</v>
      </c>
      <c r="H103" s="66">
        <v>21471.85</v>
      </c>
      <c r="I103" s="114">
        <v>1303.09</v>
      </c>
      <c r="J103" s="115"/>
      <c r="K103" s="38" t="s">
        <v>4952</v>
      </c>
      <c r="L103" s="38" t="s">
        <v>4953</v>
      </c>
      <c r="M103" s="117">
        <v>27687.21</v>
      </c>
      <c r="N103" s="117"/>
    </row>
    <row r="104" spans="1:14" s="113" customFormat="1" ht="38.25" customHeight="1">
      <c r="A104" s="41" t="s">
        <v>6231</v>
      </c>
      <c r="B104" s="41" t="s">
        <v>6232</v>
      </c>
      <c r="C104" s="59">
        <v>100</v>
      </c>
      <c r="D104" s="40">
        <v>40731</v>
      </c>
      <c r="E104" s="35" t="s">
        <v>5976</v>
      </c>
      <c r="F104" s="41" t="s">
        <v>6233</v>
      </c>
      <c r="G104" s="35" t="s">
        <v>4423</v>
      </c>
      <c r="H104" s="66">
        <v>101672.72</v>
      </c>
      <c r="I104" s="114">
        <v>0</v>
      </c>
      <c r="J104" s="115"/>
      <c r="K104" s="38" t="s">
        <v>4952</v>
      </c>
      <c r="L104" s="38" t="s">
        <v>4953</v>
      </c>
      <c r="M104" s="117">
        <v>69631</v>
      </c>
      <c r="N104" s="117"/>
    </row>
    <row r="105" spans="1:14" s="113" customFormat="1" ht="38.25" customHeight="1">
      <c r="A105" s="41" t="s">
        <v>6234</v>
      </c>
      <c r="B105" s="41" t="s">
        <v>6235</v>
      </c>
      <c r="C105" s="59">
        <v>101</v>
      </c>
      <c r="D105" s="40">
        <v>40731</v>
      </c>
      <c r="E105" s="35" t="s">
        <v>1218</v>
      </c>
      <c r="F105" s="41" t="s">
        <v>6236</v>
      </c>
      <c r="G105" s="35" t="s">
        <v>1215</v>
      </c>
      <c r="H105" s="66">
        <v>87761.04</v>
      </c>
      <c r="I105" s="114">
        <v>0</v>
      </c>
      <c r="J105" s="115"/>
      <c r="K105" s="38" t="s">
        <v>6237</v>
      </c>
      <c r="L105" s="38" t="s">
        <v>2806</v>
      </c>
      <c r="M105" s="117">
        <v>71725.21</v>
      </c>
      <c r="N105" s="117"/>
    </row>
    <row r="106" spans="1:14" s="113" customFormat="1" ht="38.25" customHeight="1">
      <c r="A106" s="41" t="s">
        <v>6238</v>
      </c>
      <c r="B106" s="41" t="s">
        <v>6239</v>
      </c>
      <c r="C106" s="59">
        <v>102</v>
      </c>
      <c r="D106" s="40">
        <v>40731</v>
      </c>
      <c r="E106" s="35" t="s">
        <v>1218</v>
      </c>
      <c r="F106" s="41" t="s">
        <v>6240</v>
      </c>
      <c r="G106" s="35" t="s">
        <v>1806</v>
      </c>
      <c r="H106" s="66">
        <v>87311.14</v>
      </c>
      <c r="I106" s="114">
        <v>0</v>
      </c>
      <c r="J106" s="115"/>
      <c r="K106" s="38" t="s">
        <v>1502</v>
      </c>
      <c r="L106" s="38" t="s">
        <v>4371</v>
      </c>
      <c r="M106" s="117" t="s">
        <v>2730</v>
      </c>
      <c r="N106" s="117"/>
    </row>
    <row r="107" spans="1:14" s="113" customFormat="1" ht="38.25" customHeight="1">
      <c r="A107" s="41" t="s">
        <v>6241</v>
      </c>
      <c r="B107" s="41" t="s">
        <v>6242</v>
      </c>
      <c r="C107" s="59">
        <v>103</v>
      </c>
      <c r="D107" s="40">
        <v>40759</v>
      </c>
      <c r="E107" s="35" t="s">
        <v>1808</v>
      </c>
      <c r="F107" s="41" t="s">
        <v>6243</v>
      </c>
      <c r="G107" s="35" t="s">
        <v>2724</v>
      </c>
      <c r="H107" s="66">
        <v>115668.84</v>
      </c>
      <c r="I107" s="114">
        <v>0</v>
      </c>
      <c r="J107" s="115"/>
      <c r="K107" s="38" t="s">
        <v>3728</v>
      </c>
      <c r="L107" s="38" t="s">
        <v>4371</v>
      </c>
      <c r="M107" s="117" t="s">
        <v>2730</v>
      </c>
      <c r="N107" s="117"/>
    </row>
    <row r="108" spans="1:14" s="113" customFormat="1" ht="38.25" customHeight="1">
      <c r="A108" s="41" t="s">
        <v>6244</v>
      </c>
      <c r="B108" s="41" t="s">
        <v>6245</v>
      </c>
      <c r="C108" s="59">
        <v>104</v>
      </c>
      <c r="D108" s="40">
        <v>40759</v>
      </c>
      <c r="E108" s="35" t="s">
        <v>5976</v>
      </c>
      <c r="F108" s="41" t="s">
        <v>6246</v>
      </c>
      <c r="G108" s="35" t="s">
        <v>4423</v>
      </c>
      <c r="H108" s="66">
        <v>96689.55</v>
      </c>
      <c r="I108" s="114">
        <v>0</v>
      </c>
      <c r="J108" s="115"/>
      <c r="K108" s="38" t="s">
        <v>4952</v>
      </c>
      <c r="L108" s="38" t="s">
        <v>4953</v>
      </c>
      <c r="M108" s="117" t="s">
        <v>2730</v>
      </c>
      <c r="N108" s="117"/>
    </row>
    <row r="109" spans="1:14" s="113" customFormat="1" ht="38.25" customHeight="1">
      <c r="A109" s="41" t="s">
        <v>6214</v>
      </c>
      <c r="B109" s="41" t="s">
        <v>6215</v>
      </c>
      <c r="C109" s="59">
        <v>105</v>
      </c>
      <c r="D109" s="40">
        <v>40759</v>
      </c>
      <c r="E109" s="35" t="s">
        <v>6135</v>
      </c>
      <c r="F109" s="41" t="s">
        <v>6216</v>
      </c>
      <c r="G109" s="35" t="s">
        <v>1885</v>
      </c>
      <c r="H109" s="66">
        <v>110114.89</v>
      </c>
      <c r="I109" s="114">
        <v>0</v>
      </c>
      <c r="J109" s="115"/>
      <c r="K109" s="38" t="s">
        <v>1502</v>
      </c>
      <c r="L109" s="38" t="s">
        <v>4371</v>
      </c>
      <c r="M109" s="117" t="s">
        <v>2730</v>
      </c>
      <c r="N109" s="117"/>
    </row>
    <row r="110" spans="1:14" s="113" customFormat="1" ht="38.25" customHeight="1">
      <c r="A110" s="41" t="s">
        <v>6247</v>
      </c>
      <c r="B110" s="41" t="s">
        <v>6248</v>
      </c>
      <c r="C110" s="59">
        <v>106</v>
      </c>
      <c r="D110" s="40">
        <v>40759</v>
      </c>
      <c r="E110" s="35" t="s">
        <v>1806</v>
      </c>
      <c r="F110" s="41" t="s">
        <v>6249</v>
      </c>
      <c r="G110" s="35" t="s">
        <v>1806</v>
      </c>
      <c r="H110" s="66">
        <v>94398.2</v>
      </c>
      <c r="I110" s="114">
        <v>206.01</v>
      </c>
      <c r="J110" s="115"/>
      <c r="K110" s="38" t="s">
        <v>3889</v>
      </c>
      <c r="L110" s="38" t="s">
        <v>2720</v>
      </c>
      <c r="M110" s="117" t="s">
        <v>2730</v>
      </c>
      <c r="N110" s="117"/>
    </row>
    <row r="111" spans="1:14" s="113" customFormat="1" ht="38.25" customHeight="1">
      <c r="A111" s="41" t="s">
        <v>4949</v>
      </c>
      <c r="B111" s="41" t="s">
        <v>4950</v>
      </c>
      <c r="C111" s="59">
        <v>107</v>
      </c>
      <c r="D111" s="40">
        <v>40766</v>
      </c>
      <c r="E111" s="35" t="s">
        <v>2474</v>
      </c>
      <c r="F111" s="41" t="s">
        <v>4951</v>
      </c>
      <c r="G111" s="35" t="s">
        <v>2319</v>
      </c>
      <c r="H111" s="66">
        <v>90592.44</v>
      </c>
      <c r="I111" s="114">
        <v>0</v>
      </c>
      <c r="J111" s="115"/>
      <c r="K111" s="38" t="s">
        <v>2628</v>
      </c>
      <c r="L111" s="38" t="s">
        <v>3868</v>
      </c>
      <c r="M111" s="117" t="s">
        <v>2730</v>
      </c>
      <c r="N111" s="117"/>
    </row>
    <row r="112" spans="1:14" s="113" customFormat="1" ht="38.25" customHeight="1">
      <c r="A112" s="41" t="s">
        <v>6250</v>
      </c>
      <c r="B112" s="41" t="s">
        <v>6251</v>
      </c>
      <c r="C112" s="59">
        <v>108</v>
      </c>
      <c r="D112" s="40">
        <v>40766</v>
      </c>
      <c r="E112" s="35" t="s">
        <v>5976</v>
      </c>
      <c r="F112" s="41" t="s">
        <v>6252</v>
      </c>
      <c r="G112" s="35" t="s">
        <v>4423</v>
      </c>
      <c r="H112" s="66">
        <v>78834.23</v>
      </c>
      <c r="I112" s="114">
        <v>0</v>
      </c>
      <c r="J112" s="115"/>
      <c r="K112" s="38" t="s">
        <v>6253</v>
      </c>
      <c r="L112" s="38" t="s">
        <v>3868</v>
      </c>
      <c r="M112" s="117">
        <v>83087.27</v>
      </c>
      <c r="N112" s="117"/>
    </row>
    <row r="113" spans="1:14" s="113" customFormat="1" ht="38.25" customHeight="1">
      <c r="A113" s="41" t="s">
        <v>6238</v>
      </c>
      <c r="B113" s="41" t="s">
        <v>6239</v>
      </c>
      <c r="C113" s="59">
        <v>109</v>
      </c>
      <c r="D113" s="40">
        <v>40766</v>
      </c>
      <c r="E113" s="35" t="s">
        <v>1218</v>
      </c>
      <c r="F113" s="41" t="s">
        <v>6254</v>
      </c>
      <c r="G113" s="35" t="s">
        <v>1806</v>
      </c>
      <c r="H113" s="66">
        <v>87837.54</v>
      </c>
      <c r="I113" s="114">
        <v>0</v>
      </c>
      <c r="J113" s="115"/>
      <c r="K113" s="38" t="s">
        <v>1502</v>
      </c>
      <c r="L113" s="38" t="s">
        <v>4371</v>
      </c>
      <c r="M113" s="117" t="s">
        <v>2730</v>
      </c>
      <c r="N113" s="117"/>
    </row>
    <row r="114" spans="1:14" s="113" customFormat="1" ht="38.25" customHeight="1">
      <c r="A114" s="41" t="s">
        <v>6255</v>
      </c>
      <c r="B114" s="41" t="s">
        <v>6256</v>
      </c>
      <c r="C114" s="59">
        <v>110</v>
      </c>
      <c r="D114" s="40">
        <v>40766</v>
      </c>
      <c r="E114" s="35" t="s">
        <v>2523</v>
      </c>
      <c r="F114" s="41" t="s">
        <v>6257</v>
      </c>
      <c r="G114" s="35" t="s">
        <v>2319</v>
      </c>
      <c r="H114" s="66">
        <v>84922.63</v>
      </c>
      <c r="I114" s="114">
        <v>0</v>
      </c>
      <c r="J114" s="115"/>
      <c r="K114" s="38" t="s">
        <v>3877</v>
      </c>
      <c r="L114" s="38" t="s">
        <v>6128</v>
      </c>
      <c r="M114" s="117">
        <v>37200</v>
      </c>
      <c r="N114" s="117"/>
    </row>
    <row r="115" spans="1:14" s="113" customFormat="1" ht="38.25" customHeight="1">
      <c r="A115" s="41" t="s">
        <v>6258</v>
      </c>
      <c r="B115" s="41" t="s">
        <v>6259</v>
      </c>
      <c r="C115" s="59">
        <v>111</v>
      </c>
      <c r="D115" s="40">
        <v>40766</v>
      </c>
      <c r="E115" s="35" t="s">
        <v>2475</v>
      </c>
      <c r="F115" s="41" t="s">
        <v>6260</v>
      </c>
      <c r="G115" s="35" t="s">
        <v>1885</v>
      </c>
      <c r="H115" s="66">
        <v>133071.42</v>
      </c>
      <c r="I115" s="114">
        <v>0</v>
      </c>
      <c r="J115" s="115"/>
      <c r="K115" s="38" t="s">
        <v>6261</v>
      </c>
      <c r="L115" s="38" t="s">
        <v>6262</v>
      </c>
      <c r="M115" s="117" t="s">
        <v>2730</v>
      </c>
      <c r="N115" s="117"/>
    </row>
    <row r="116" spans="1:14" s="113" customFormat="1" ht="38.25" customHeight="1">
      <c r="A116" s="41" t="s">
        <v>6263</v>
      </c>
      <c r="B116" s="41" t="s">
        <v>6264</v>
      </c>
      <c r="C116" s="59">
        <v>112</v>
      </c>
      <c r="D116" s="40">
        <v>40766</v>
      </c>
      <c r="E116" s="35" t="s">
        <v>2474</v>
      </c>
      <c r="F116" s="41" t="s">
        <v>6265</v>
      </c>
      <c r="G116" s="35" t="s">
        <v>2319</v>
      </c>
      <c r="H116" s="66">
        <v>92192.55</v>
      </c>
      <c r="I116" s="114">
        <v>0</v>
      </c>
      <c r="J116" s="115"/>
      <c r="K116" s="38" t="s">
        <v>6266</v>
      </c>
      <c r="L116" s="38" t="s">
        <v>2806</v>
      </c>
      <c r="M116" s="117" t="s">
        <v>2730</v>
      </c>
      <c r="N116" s="117"/>
    </row>
    <row r="117" spans="1:14" s="113" customFormat="1" ht="38.25" customHeight="1">
      <c r="A117" s="41" t="s">
        <v>6267</v>
      </c>
      <c r="B117" s="41" t="s">
        <v>6268</v>
      </c>
      <c r="C117" s="59">
        <v>113</v>
      </c>
      <c r="D117" s="40">
        <v>40773</v>
      </c>
      <c r="E117" s="35" t="s">
        <v>2523</v>
      </c>
      <c r="F117" s="41" t="s">
        <v>6269</v>
      </c>
      <c r="G117" s="35" t="s">
        <v>2319</v>
      </c>
      <c r="H117" s="66">
        <v>99752.37</v>
      </c>
      <c r="I117" s="114">
        <v>0</v>
      </c>
      <c r="J117" s="115"/>
      <c r="K117" s="38" t="s">
        <v>6165</v>
      </c>
      <c r="L117" s="38" t="s">
        <v>4371</v>
      </c>
      <c r="M117" s="117">
        <v>72000</v>
      </c>
      <c r="N117" s="117"/>
    </row>
    <row r="118" spans="1:14" s="113" customFormat="1" ht="38.25" customHeight="1">
      <c r="A118" s="41" t="s">
        <v>6270</v>
      </c>
      <c r="B118" s="41" t="s">
        <v>6271</v>
      </c>
      <c r="C118" s="59">
        <v>114</v>
      </c>
      <c r="D118" s="40">
        <v>40773</v>
      </c>
      <c r="E118" s="35" t="s">
        <v>2523</v>
      </c>
      <c r="F118" s="41" t="s">
        <v>6272</v>
      </c>
      <c r="G118" s="35" t="s">
        <v>2319</v>
      </c>
      <c r="H118" s="66">
        <v>91000.53</v>
      </c>
      <c r="I118" s="114">
        <v>0</v>
      </c>
      <c r="J118" s="115"/>
      <c r="K118" s="38" t="s">
        <v>6273</v>
      </c>
      <c r="L118" s="38" t="s">
        <v>4371</v>
      </c>
      <c r="M118" s="117">
        <v>94313.15</v>
      </c>
      <c r="N118" s="117"/>
    </row>
    <row r="119" spans="1:14" s="113" customFormat="1" ht="38.25" customHeight="1">
      <c r="A119" s="41" t="s">
        <v>6274</v>
      </c>
      <c r="B119" s="41" t="s">
        <v>6275</v>
      </c>
      <c r="C119" s="59">
        <v>115</v>
      </c>
      <c r="D119" s="40">
        <v>40773</v>
      </c>
      <c r="E119" s="35" t="s">
        <v>2475</v>
      </c>
      <c r="F119" s="41" t="s">
        <v>6276</v>
      </c>
      <c r="G119" s="35" t="s">
        <v>1885</v>
      </c>
      <c r="H119" s="66">
        <v>61559.69</v>
      </c>
      <c r="I119" s="114">
        <v>0</v>
      </c>
      <c r="J119" s="115"/>
      <c r="K119" s="38" t="s">
        <v>6277</v>
      </c>
      <c r="L119" s="38" t="s">
        <v>4371</v>
      </c>
      <c r="M119" s="117">
        <v>52857.19</v>
      </c>
      <c r="N119" s="117"/>
    </row>
    <row r="120" spans="1:14" s="113" customFormat="1" ht="38.25" customHeight="1">
      <c r="A120" s="41" t="s">
        <v>6278</v>
      </c>
      <c r="B120" s="41" t="s">
        <v>6279</v>
      </c>
      <c r="C120" s="59">
        <v>116</v>
      </c>
      <c r="D120" s="40">
        <v>40773</v>
      </c>
      <c r="E120" s="35" t="s">
        <v>2474</v>
      </c>
      <c r="F120" s="41" t="s">
        <v>4988</v>
      </c>
      <c r="G120" s="35" t="s">
        <v>2319</v>
      </c>
      <c r="H120" s="66">
        <v>190048.71</v>
      </c>
      <c r="I120" s="114">
        <v>0</v>
      </c>
      <c r="J120" s="115"/>
      <c r="K120" s="38" t="s">
        <v>3795</v>
      </c>
      <c r="L120" s="38" t="s">
        <v>3872</v>
      </c>
      <c r="M120" s="117">
        <v>195840.67</v>
      </c>
      <c r="N120" s="117"/>
    </row>
    <row r="121" spans="1:14" s="113" customFormat="1" ht="38.25" customHeight="1">
      <c r="A121" s="41" t="s">
        <v>6280</v>
      </c>
      <c r="B121" s="41" t="s">
        <v>6281</v>
      </c>
      <c r="C121" s="59">
        <v>117</v>
      </c>
      <c r="D121" s="40">
        <v>40773</v>
      </c>
      <c r="E121" s="35" t="s">
        <v>2523</v>
      </c>
      <c r="F121" s="41" t="s">
        <v>6282</v>
      </c>
      <c r="G121" s="35" t="s">
        <v>5880</v>
      </c>
      <c r="H121" s="66">
        <v>133529.58</v>
      </c>
      <c r="I121" s="114">
        <v>0</v>
      </c>
      <c r="J121" s="115"/>
      <c r="K121" s="38" t="s">
        <v>3889</v>
      </c>
      <c r="L121" s="38" t="s">
        <v>4371</v>
      </c>
      <c r="M121" s="117">
        <v>67575</v>
      </c>
      <c r="N121" s="117"/>
    </row>
    <row r="122" spans="1:14" s="113" customFormat="1" ht="38.25" customHeight="1">
      <c r="A122" s="41" t="s">
        <v>6283</v>
      </c>
      <c r="B122" s="41" t="s">
        <v>6284</v>
      </c>
      <c r="C122" s="59">
        <v>118</v>
      </c>
      <c r="D122" s="40">
        <v>40773</v>
      </c>
      <c r="E122" s="35" t="s">
        <v>2523</v>
      </c>
      <c r="F122" s="41" t="s">
        <v>6285</v>
      </c>
      <c r="G122" s="35" t="s">
        <v>5880</v>
      </c>
      <c r="H122" s="66">
        <v>134821.18</v>
      </c>
      <c r="I122" s="114">
        <v>0</v>
      </c>
      <c r="J122" s="115"/>
      <c r="K122" s="38" t="s">
        <v>6093</v>
      </c>
      <c r="L122" s="38" t="s">
        <v>2720</v>
      </c>
      <c r="M122" s="117">
        <v>141459.14</v>
      </c>
      <c r="N122" s="117"/>
    </row>
    <row r="123" spans="1:14" s="113" customFormat="1" ht="38.25" customHeight="1">
      <c r="A123" s="41" t="s">
        <v>6286</v>
      </c>
      <c r="B123" s="41" t="s">
        <v>6287</v>
      </c>
      <c r="C123" s="59">
        <v>119</v>
      </c>
      <c r="D123" s="40">
        <v>40773</v>
      </c>
      <c r="E123" s="35" t="s">
        <v>6135</v>
      </c>
      <c r="F123" s="41" t="s">
        <v>6288</v>
      </c>
      <c r="G123" s="35" t="s">
        <v>1885</v>
      </c>
      <c r="H123" s="66">
        <v>33234.62</v>
      </c>
      <c r="I123" s="114">
        <v>0</v>
      </c>
      <c r="J123" s="115"/>
      <c r="K123" s="38" t="s">
        <v>6104</v>
      </c>
      <c r="L123" s="38" t="s">
        <v>4980</v>
      </c>
      <c r="M123" s="117">
        <v>37318.65</v>
      </c>
      <c r="N123" s="117"/>
    </row>
    <row r="124" spans="1:14" s="113" customFormat="1" ht="38.25" customHeight="1">
      <c r="A124" s="41" t="s">
        <v>2726</v>
      </c>
      <c r="B124" s="41" t="s">
        <v>2727</v>
      </c>
      <c r="C124" s="59">
        <v>120</v>
      </c>
      <c r="D124" s="40">
        <v>40780</v>
      </c>
      <c r="E124" s="35" t="s">
        <v>5976</v>
      </c>
      <c r="F124" s="41" t="s">
        <v>6289</v>
      </c>
      <c r="G124" s="35" t="s">
        <v>4423</v>
      </c>
      <c r="H124" s="66">
        <v>86774.79</v>
      </c>
      <c r="I124" s="114">
        <v>0</v>
      </c>
      <c r="J124" s="115"/>
      <c r="K124" s="38" t="s">
        <v>4952</v>
      </c>
      <c r="L124" s="38" t="s">
        <v>4953</v>
      </c>
      <c r="M124" s="117">
        <v>37800</v>
      </c>
      <c r="N124" s="117"/>
    </row>
    <row r="125" spans="1:14" s="113" customFormat="1" ht="38.25" customHeight="1">
      <c r="A125" s="41" t="s">
        <v>2823</v>
      </c>
      <c r="B125" s="41" t="s">
        <v>2824</v>
      </c>
      <c r="C125" s="59">
        <v>121</v>
      </c>
      <c r="D125" s="40">
        <v>40780</v>
      </c>
      <c r="E125" s="35" t="s">
        <v>1218</v>
      </c>
      <c r="F125" s="41" t="s">
        <v>2825</v>
      </c>
      <c r="G125" s="35" t="s">
        <v>1215</v>
      </c>
      <c r="H125" s="66">
        <v>45975.05</v>
      </c>
      <c r="I125" s="114">
        <v>0</v>
      </c>
      <c r="J125" s="115"/>
      <c r="K125" s="38" t="s">
        <v>6104</v>
      </c>
      <c r="L125" s="38" t="s">
        <v>6128</v>
      </c>
      <c r="M125" s="117" t="s">
        <v>2730</v>
      </c>
      <c r="N125" s="117"/>
    </row>
    <row r="126" spans="1:14" s="113" customFormat="1" ht="38.25" customHeight="1">
      <c r="A126" s="41" t="s">
        <v>6290</v>
      </c>
      <c r="B126" s="41" t="s">
        <v>6291</v>
      </c>
      <c r="C126" s="59">
        <v>122</v>
      </c>
      <c r="D126" s="40">
        <v>40780</v>
      </c>
      <c r="E126" s="35" t="s">
        <v>1808</v>
      </c>
      <c r="F126" s="41" t="s">
        <v>6292</v>
      </c>
      <c r="G126" s="35" t="s">
        <v>2724</v>
      </c>
      <c r="H126" s="66">
        <v>140905.11</v>
      </c>
      <c r="I126" s="114">
        <v>0</v>
      </c>
      <c r="J126" s="115"/>
      <c r="K126" s="38" t="s">
        <v>4013</v>
      </c>
      <c r="L126" s="38" t="s">
        <v>4371</v>
      </c>
      <c r="M126" s="117">
        <v>73800</v>
      </c>
      <c r="N126" s="117"/>
    </row>
    <row r="127" spans="1:14" s="113" customFormat="1" ht="38.25" customHeight="1">
      <c r="A127" s="41" t="s">
        <v>6088</v>
      </c>
      <c r="B127" s="41" t="s">
        <v>6089</v>
      </c>
      <c r="C127" s="59">
        <v>123</v>
      </c>
      <c r="D127" s="40">
        <v>40780</v>
      </c>
      <c r="E127" s="35" t="s">
        <v>2474</v>
      </c>
      <c r="F127" s="41" t="s">
        <v>6090</v>
      </c>
      <c r="G127" s="35" t="s">
        <v>2319</v>
      </c>
      <c r="H127" s="66">
        <v>58911.28</v>
      </c>
      <c r="I127" s="114">
        <v>0</v>
      </c>
      <c r="J127" s="115"/>
      <c r="K127" s="38" t="s">
        <v>944</v>
      </c>
      <c r="L127" s="38" t="s">
        <v>945</v>
      </c>
      <c r="M127" s="117">
        <v>67184.05</v>
      </c>
      <c r="N127" s="117"/>
    </row>
    <row r="128" spans="1:14" s="113" customFormat="1" ht="38.25" customHeight="1">
      <c r="A128" s="41" t="s">
        <v>6293</v>
      </c>
      <c r="B128" s="41" t="s">
        <v>6294</v>
      </c>
      <c r="C128" s="59">
        <v>124</v>
      </c>
      <c r="D128" s="40">
        <v>40780</v>
      </c>
      <c r="E128" s="35" t="s">
        <v>2474</v>
      </c>
      <c r="F128" s="41" t="s">
        <v>6295</v>
      </c>
      <c r="G128" s="35" t="s">
        <v>2319</v>
      </c>
      <c r="H128" s="66">
        <v>80813.09</v>
      </c>
      <c r="I128" s="114">
        <v>0</v>
      </c>
      <c r="J128" s="115"/>
      <c r="K128" s="38" t="s">
        <v>6296</v>
      </c>
      <c r="L128" s="38" t="s">
        <v>4371</v>
      </c>
      <c r="M128" s="117" t="s">
        <v>2730</v>
      </c>
      <c r="N128" s="117"/>
    </row>
    <row r="129" spans="1:14" s="113" customFormat="1" ht="38.25" customHeight="1">
      <c r="A129" s="41" t="s">
        <v>6297</v>
      </c>
      <c r="B129" s="41" t="s">
        <v>6298</v>
      </c>
      <c r="C129" s="59">
        <v>125</v>
      </c>
      <c r="D129" s="40">
        <v>40780</v>
      </c>
      <c r="E129" s="35" t="s">
        <v>5976</v>
      </c>
      <c r="F129" s="41" t="s">
        <v>6299</v>
      </c>
      <c r="G129" s="35" t="s">
        <v>4423</v>
      </c>
      <c r="H129" s="66">
        <v>183697.16</v>
      </c>
      <c r="I129" s="114">
        <v>0</v>
      </c>
      <c r="J129" s="115"/>
      <c r="K129" s="38" t="s">
        <v>3795</v>
      </c>
      <c r="L129" s="38" t="s">
        <v>3872</v>
      </c>
      <c r="M129" s="117">
        <v>192157.26</v>
      </c>
      <c r="N129" s="117"/>
    </row>
    <row r="130" spans="1:14" s="113" customFormat="1" ht="38.25" customHeight="1">
      <c r="A130" s="41" t="s">
        <v>6180</v>
      </c>
      <c r="B130" s="41" t="s">
        <v>6181</v>
      </c>
      <c r="C130" s="59">
        <v>126</v>
      </c>
      <c r="D130" s="40">
        <v>40787</v>
      </c>
      <c r="E130" s="35" t="s">
        <v>6135</v>
      </c>
      <c r="F130" s="41" t="s">
        <v>6300</v>
      </c>
      <c r="G130" s="35" t="s">
        <v>3084</v>
      </c>
      <c r="H130" s="66">
        <v>108150.83</v>
      </c>
      <c r="I130" s="114">
        <v>0</v>
      </c>
      <c r="J130" s="115"/>
      <c r="K130" s="38" t="s">
        <v>6165</v>
      </c>
      <c r="L130" s="38" t="s">
        <v>2806</v>
      </c>
      <c r="M130" s="117">
        <v>110945.81</v>
      </c>
      <c r="N130" s="117"/>
    </row>
    <row r="131" spans="1:14" s="113" customFormat="1" ht="38.25" customHeight="1">
      <c r="A131" s="41" t="s">
        <v>6301</v>
      </c>
      <c r="B131" s="41" t="s">
        <v>6302</v>
      </c>
      <c r="C131" s="59">
        <v>127</v>
      </c>
      <c r="D131" s="40">
        <v>40787</v>
      </c>
      <c r="E131" s="35" t="s">
        <v>5976</v>
      </c>
      <c r="F131" s="41" t="s">
        <v>6303</v>
      </c>
      <c r="G131" s="35" t="s">
        <v>4423</v>
      </c>
      <c r="H131" s="66">
        <v>125891.21</v>
      </c>
      <c r="I131" s="114">
        <v>0</v>
      </c>
      <c r="J131" s="115"/>
      <c r="K131" s="38" t="s">
        <v>2628</v>
      </c>
      <c r="L131" s="38" t="s">
        <v>3868</v>
      </c>
      <c r="M131" s="117">
        <v>127952.4</v>
      </c>
      <c r="N131" s="117"/>
    </row>
    <row r="132" spans="1:14" s="113" customFormat="1" ht="38.25" customHeight="1">
      <c r="A132" s="41" t="s">
        <v>6304</v>
      </c>
      <c r="B132" s="41" t="s">
        <v>6305</v>
      </c>
      <c r="C132" s="59">
        <v>128</v>
      </c>
      <c r="D132" s="40">
        <v>40787</v>
      </c>
      <c r="E132" s="35" t="s">
        <v>2515</v>
      </c>
      <c r="F132" s="41" t="s">
        <v>6306</v>
      </c>
      <c r="G132" s="35" t="s">
        <v>5552</v>
      </c>
      <c r="H132" s="66">
        <v>206850.14</v>
      </c>
      <c r="I132" s="114">
        <v>0</v>
      </c>
      <c r="J132" s="115"/>
      <c r="K132" s="38" t="s">
        <v>2628</v>
      </c>
      <c r="L132" s="38" t="s">
        <v>3868</v>
      </c>
      <c r="M132" s="117">
        <v>201913.05</v>
      </c>
      <c r="N132" s="117"/>
    </row>
    <row r="133" spans="1:14" s="113" customFormat="1" ht="38.25" customHeight="1">
      <c r="A133" s="41" t="s">
        <v>6307</v>
      </c>
      <c r="B133" s="41" t="s">
        <v>6308</v>
      </c>
      <c r="C133" s="59">
        <v>129</v>
      </c>
      <c r="D133" s="40">
        <v>40787</v>
      </c>
      <c r="E133" s="35" t="s">
        <v>2474</v>
      </c>
      <c r="F133" s="41" t="s">
        <v>6309</v>
      </c>
      <c r="G133" s="35" t="s">
        <v>2319</v>
      </c>
      <c r="H133" s="66">
        <v>75416.99</v>
      </c>
      <c r="I133" s="114">
        <v>0</v>
      </c>
      <c r="J133" s="115"/>
      <c r="K133" s="38" t="s">
        <v>3889</v>
      </c>
      <c r="L133" s="38" t="s">
        <v>3872</v>
      </c>
      <c r="M133" s="117">
        <v>78366.59</v>
      </c>
      <c r="N133" s="117"/>
    </row>
    <row r="134" spans="1:14" s="113" customFormat="1" ht="38.25" customHeight="1">
      <c r="A134" s="41" t="s">
        <v>6310</v>
      </c>
      <c r="B134" s="41" t="s">
        <v>6311</v>
      </c>
      <c r="C134" s="59">
        <v>130</v>
      </c>
      <c r="D134" s="40">
        <v>40787</v>
      </c>
      <c r="E134" s="35" t="s">
        <v>2474</v>
      </c>
      <c r="F134" s="41" t="s">
        <v>6312</v>
      </c>
      <c r="G134" s="35" t="s">
        <v>2319</v>
      </c>
      <c r="H134" s="66">
        <v>129450.89</v>
      </c>
      <c r="I134" s="114">
        <v>0</v>
      </c>
      <c r="J134" s="115"/>
      <c r="K134" s="38" t="s">
        <v>1502</v>
      </c>
      <c r="L134" s="38" t="s">
        <v>4371</v>
      </c>
      <c r="M134" s="117" t="s">
        <v>2730</v>
      </c>
      <c r="N134" s="117"/>
    </row>
    <row r="135" spans="1:14" s="113" customFormat="1" ht="39.75" customHeight="1">
      <c r="A135" s="41" t="s">
        <v>6201</v>
      </c>
      <c r="B135" s="41" t="s">
        <v>6199</v>
      </c>
      <c r="C135" s="59">
        <v>131</v>
      </c>
      <c r="D135" s="40">
        <v>40787</v>
      </c>
      <c r="E135" s="35" t="s">
        <v>2474</v>
      </c>
      <c r="F135" s="41" t="s">
        <v>6313</v>
      </c>
      <c r="G135" s="35" t="s">
        <v>2319</v>
      </c>
      <c r="H135" s="66">
        <v>71866.72</v>
      </c>
      <c r="I135" s="114">
        <v>0</v>
      </c>
      <c r="J135" s="115"/>
      <c r="K135" s="38" t="s">
        <v>1502</v>
      </c>
      <c r="L135" s="38" t="s">
        <v>4371</v>
      </c>
      <c r="M135" s="117" t="s">
        <v>2730</v>
      </c>
      <c r="N135" s="117"/>
    </row>
    <row r="136" spans="1:14" s="113" customFormat="1" ht="34.5" customHeight="1">
      <c r="A136" s="41" t="s">
        <v>6314</v>
      </c>
      <c r="B136" s="41" t="s">
        <v>6315</v>
      </c>
      <c r="C136" s="59">
        <v>132</v>
      </c>
      <c r="D136" s="40">
        <v>40801</v>
      </c>
      <c r="E136" s="35" t="s">
        <v>5976</v>
      </c>
      <c r="F136" s="41" t="s">
        <v>6316</v>
      </c>
      <c r="G136" s="35" t="s">
        <v>4423</v>
      </c>
      <c r="H136" s="66">
        <v>126029.14</v>
      </c>
      <c r="I136" s="114">
        <v>0</v>
      </c>
      <c r="J136" s="115"/>
      <c r="K136" s="38" t="s">
        <v>6317</v>
      </c>
      <c r="L136" s="38" t="s">
        <v>3872</v>
      </c>
      <c r="M136" s="117" t="s">
        <v>2730</v>
      </c>
      <c r="N136" s="117"/>
    </row>
    <row r="137" spans="1:14" s="113" customFormat="1" ht="38.25" customHeight="1">
      <c r="A137" s="41" t="s">
        <v>6318</v>
      </c>
      <c r="B137" s="41" t="s">
        <v>6319</v>
      </c>
      <c r="C137" s="59">
        <v>133</v>
      </c>
      <c r="D137" s="40">
        <v>40801</v>
      </c>
      <c r="E137" s="35" t="s">
        <v>4052</v>
      </c>
      <c r="F137" s="41" t="s">
        <v>6320</v>
      </c>
      <c r="G137" s="35" t="s">
        <v>3999</v>
      </c>
      <c r="H137" s="66">
        <v>90528.54</v>
      </c>
      <c r="I137" s="114">
        <v>0</v>
      </c>
      <c r="J137" s="115"/>
      <c r="K137" s="38" t="s">
        <v>6321</v>
      </c>
      <c r="L137" s="38" t="s">
        <v>3878</v>
      </c>
      <c r="M137" s="117">
        <v>55000</v>
      </c>
      <c r="N137" s="117"/>
    </row>
    <row r="138" spans="1:14" s="113" customFormat="1" ht="38.25" customHeight="1">
      <c r="A138" s="41" t="s">
        <v>6322</v>
      </c>
      <c r="B138" s="41" t="s">
        <v>6323</v>
      </c>
      <c r="C138" s="59">
        <v>134</v>
      </c>
      <c r="D138" s="40">
        <v>40801</v>
      </c>
      <c r="E138" s="35" t="s">
        <v>2474</v>
      </c>
      <c r="F138" s="41" t="s">
        <v>6324</v>
      </c>
      <c r="G138" s="35" t="s">
        <v>2319</v>
      </c>
      <c r="H138" s="66">
        <v>80249.63</v>
      </c>
      <c r="I138" s="114">
        <v>0</v>
      </c>
      <c r="J138" s="115"/>
      <c r="K138" s="38" t="s">
        <v>2628</v>
      </c>
      <c r="L138" s="38" t="s">
        <v>3868</v>
      </c>
      <c r="M138" s="117" t="s">
        <v>2730</v>
      </c>
      <c r="N138" s="117"/>
    </row>
    <row r="139" spans="1:14" s="113" customFormat="1" ht="38.25" customHeight="1">
      <c r="A139" s="41" t="s">
        <v>6325</v>
      </c>
      <c r="B139" s="41" t="s">
        <v>6326</v>
      </c>
      <c r="C139" s="59">
        <v>135</v>
      </c>
      <c r="D139" s="40">
        <v>40801</v>
      </c>
      <c r="E139" s="35" t="s">
        <v>2474</v>
      </c>
      <c r="F139" s="41" t="s">
        <v>6327</v>
      </c>
      <c r="G139" s="35" t="s">
        <v>2319</v>
      </c>
      <c r="H139" s="66">
        <v>102139.14</v>
      </c>
      <c r="I139" s="114">
        <v>0</v>
      </c>
      <c r="J139" s="115"/>
      <c r="K139" s="38" t="s">
        <v>1502</v>
      </c>
      <c r="L139" s="38" t="s">
        <v>4371</v>
      </c>
      <c r="M139" s="117" t="s">
        <v>2730</v>
      </c>
      <c r="N139" s="117"/>
    </row>
    <row r="140" spans="1:14" s="113" customFormat="1" ht="38.25" customHeight="1">
      <c r="A140" s="41" t="s">
        <v>6328</v>
      </c>
      <c r="B140" s="41" t="s">
        <v>6329</v>
      </c>
      <c r="C140" s="59">
        <v>136</v>
      </c>
      <c r="D140" s="40">
        <v>40801</v>
      </c>
      <c r="E140" s="35" t="s">
        <v>2523</v>
      </c>
      <c r="F140" s="41" t="s">
        <v>4210</v>
      </c>
      <c r="G140" s="35" t="s">
        <v>2319</v>
      </c>
      <c r="H140" s="66">
        <v>91243.71</v>
      </c>
      <c r="I140" s="114">
        <v>0</v>
      </c>
      <c r="J140" s="115"/>
      <c r="K140" s="38" t="s">
        <v>6330</v>
      </c>
      <c r="L140" s="38" t="s">
        <v>3878</v>
      </c>
      <c r="M140" s="117">
        <v>93863.83</v>
      </c>
      <c r="N140" s="117"/>
    </row>
    <row r="141" spans="1:14" s="113" customFormat="1" ht="38.25" customHeight="1">
      <c r="A141" s="41" t="s">
        <v>6331</v>
      </c>
      <c r="B141" s="41" t="s">
        <v>6332</v>
      </c>
      <c r="C141" s="59">
        <v>137</v>
      </c>
      <c r="D141" s="40">
        <v>40801</v>
      </c>
      <c r="E141" s="35" t="s">
        <v>2474</v>
      </c>
      <c r="F141" s="41" t="s">
        <v>6333</v>
      </c>
      <c r="G141" s="35" t="s">
        <v>2319</v>
      </c>
      <c r="H141" s="66">
        <v>122695.95</v>
      </c>
      <c r="I141" s="114">
        <v>0</v>
      </c>
      <c r="J141" s="115"/>
      <c r="K141" s="38" t="s">
        <v>3877</v>
      </c>
      <c r="L141" s="38" t="s">
        <v>2720</v>
      </c>
      <c r="M141" s="117" t="s">
        <v>2730</v>
      </c>
      <c r="N141" s="117"/>
    </row>
    <row r="142" spans="1:14" s="113" customFormat="1" ht="38.25" customHeight="1">
      <c r="A142" s="41" t="s">
        <v>6334</v>
      </c>
      <c r="B142" s="41" t="s">
        <v>6335</v>
      </c>
      <c r="C142" s="59">
        <v>138</v>
      </c>
      <c r="D142" s="40">
        <v>40801</v>
      </c>
      <c r="E142" s="35" t="s">
        <v>2474</v>
      </c>
      <c r="F142" s="41" t="s">
        <v>6336</v>
      </c>
      <c r="G142" s="35" t="s">
        <v>2319</v>
      </c>
      <c r="H142" s="66">
        <v>176847.73</v>
      </c>
      <c r="I142" s="114">
        <v>0</v>
      </c>
      <c r="J142" s="115"/>
      <c r="K142" s="38" t="s">
        <v>2284</v>
      </c>
      <c r="L142" s="38" t="s">
        <v>4371</v>
      </c>
      <c r="M142" s="117">
        <v>144500</v>
      </c>
      <c r="N142" s="117"/>
    </row>
    <row r="143" spans="1:14" s="113" customFormat="1" ht="38.25" customHeight="1">
      <c r="A143" s="41" t="s">
        <v>6337</v>
      </c>
      <c r="B143" s="41" t="s">
        <v>6338</v>
      </c>
      <c r="C143" s="59">
        <v>139</v>
      </c>
      <c r="D143" s="40">
        <v>40801</v>
      </c>
      <c r="E143" s="35" t="s">
        <v>1806</v>
      </c>
      <c r="F143" s="41" t="s">
        <v>6339</v>
      </c>
      <c r="G143" s="35" t="s">
        <v>1806</v>
      </c>
      <c r="H143" s="66">
        <v>81675.36</v>
      </c>
      <c r="I143" s="114">
        <v>0</v>
      </c>
      <c r="J143" s="115"/>
      <c r="K143" s="38" t="s">
        <v>1502</v>
      </c>
      <c r="L143" s="38" t="s">
        <v>3878</v>
      </c>
      <c r="M143" s="117">
        <v>86481.61</v>
      </c>
      <c r="N143" s="117"/>
    </row>
    <row r="144" spans="1:14" s="113" customFormat="1" ht="38.25" customHeight="1">
      <c r="A144" s="41" t="s">
        <v>6340</v>
      </c>
      <c r="B144" s="41" t="s">
        <v>6341</v>
      </c>
      <c r="C144" s="59">
        <v>140</v>
      </c>
      <c r="D144" s="40">
        <v>40808</v>
      </c>
      <c r="E144" s="35" t="s">
        <v>5976</v>
      </c>
      <c r="F144" s="41" t="s">
        <v>6342</v>
      </c>
      <c r="G144" s="35" t="s">
        <v>4423</v>
      </c>
      <c r="H144" s="66">
        <v>78623.16</v>
      </c>
      <c r="I144" s="114">
        <v>914.29</v>
      </c>
      <c r="J144" s="115"/>
      <c r="K144" s="38" t="s">
        <v>4952</v>
      </c>
      <c r="L144" s="38" t="s">
        <v>4953</v>
      </c>
      <c r="M144" s="117">
        <v>73098.04</v>
      </c>
      <c r="N144" s="117"/>
    </row>
    <row r="145" spans="1:14" s="113" customFormat="1" ht="38.25" customHeight="1">
      <c r="A145" s="41" t="s">
        <v>6238</v>
      </c>
      <c r="B145" s="41" t="s">
        <v>6239</v>
      </c>
      <c r="C145" s="59">
        <v>141</v>
      </c>
      <c r="D145" s="40">
        <v>40808</v>
      </c>
      <c r="E145" s="35" t="s">
        <v>1218</v>
      </c>
      <c r="F145" s="41" t="s">
        <v>6254</v>
      </c>
      <c r="G145" s="35" t="s">
        <v>1806</v>
      </c>
      <c r="H145" s="66">
        <v>88777.54</v>
      </c>
      <c r="I145" s="114">
        <v>0</v>
      </c>
      <c r="J145" s="115"/>
      <c r="K145" s="38" t="s">
        <v>1502</v>
      </c>
      <c r="L145" s="38" t="s">
        <v>4371</v>
      </c>
      <c r="M145" s="117" t="s">
        <v>2730</v>
      </c>
      <c r="N145" s="117"/>
    </row>
    <row r="146" spans="1:14" s="113" customFormat="1" ht="38.25" customHeight="1">
      <c r="A146" s="41" t="s">
        <v>6343</v>
      </c>
      <c r="B146" s="41" t="s">
        <v>6344</v>
      </c>
      <c r="C146" s="59">
        <v>142</v>
      </c>
      <c r="D146" s="40">
        <v>40808</v>
      </c>
      <c r="E146" s="35" t="s">
        <v>2523</v>
      </c>
      <c r="F146" s="41" t="s">
        <v>6345</v>
      </c>
      <c r="G146" s="35" t="s">
        <v>2319</v>
      </c>
      <c r="H146" s="66">
        <v>83461.68</v>
      </c>
      <c r="I146" s="114">
        <v>0</v>
      </c>
      <c r="J146" s="115"/>
      <c r="K146" s="38" t="s">
        <v>6141</v>
      </c>
      <c r="L146" s="38" t="s">
        <v>4371</v>
      </c>
      <c r="M146" s="117" t="s">
        <v>2730</v>
      </c>
      <c r="N146" s="117"/>
    </row>
    <row r="147" spans="1:14" s="113" customFormat="1" ht="38.25" customHeight="1">
      <c r="A147" s="41" t="s">
        <v>6346</v>
      </c>
      <c r="B147" s="41" t="s">
        <v>6347</v>
      </c>
      <c r="C147" s="59">
        <v>143</v>
      </c>
      <c r="D147" s="40">
        <v>40808</v>
      </c>
      <c r="E147" s="35" t="s">
        <v>1808</v>
      </c>
      <c r="F147" s="41" t="s">
        <v>6348</v>
      </c>
      <c r="G147" s="35" t="s">
        <v>1806</v>
      </c>
      <c r="H147" s="66">
        <v>56297.97</v>
      </c>
      <c r="I147" s="114">
        <v>0</v>
      </c>
      <c r="J147" s="115"/>
      <c r="K147" s="38" t="s">
        <v>6349</v>
      </c>
      <c r="L147" s="38" t="s">
        <v>6360</v>
      </c>
      <c r="M147" s="117">
        <v>25000</v>
      </c>
      <c r="N147" s="117"/>
    </row>
    <row r="148" spans="1:14" s="113" customFormat="1" ht="38.25" customHeight="1">
      <c r="A148" s="41" t="s">
        <v>6350</v>
      </c>
      <c r="B148" s="41" t="s">
        <v>6351</v>
      </c>
      <c r="C148" s="59">
        <v>144</v>
      </c>
      <c r="D148" s="40">
        <v>40808</v>
      </c>
      <c r="E148" s="35" t="s">
        <v>5976</v>
      </c>
      <c r="F148" s="41" t="s">
        <v>6352</v>
      </c>
      <c r="G148" s="35" t="s">
        <v>4423</v>
      </c>
      <c r="H148" s="66">
        <v>67708.5</v>
      </c>
      <c r="I148" s="114">
        <v>0</v>
      </c>
      <c r="J148" s="115"/>
      <c r="K148" s="38" t="s">
        <v>3877</v>
      </c>
      <c r="L148" s="38" t="s">
        <v>3878</v>
      </c>
      <c r="M148" s="117" t="s">
        <v>2730</v>
      </c>
      <c r="N148" s="117"/>
    </row>
    <row r="149" spans="1:14" s="113" customFormat="1" ht="38.25" customHeight="1">
      <c r="A149" s="41" t="s">
        <v>6353</v>
      </c>
      <c r="B149" s="41" t="s">
        <v>6354</v>
      </c>
      <c r="C149" s="59">
        <v>145</v>
      </c>
      <c r="D149" s="40">
        <v>40808</v>
      </c>
      <c r="E149" s="35" t="s">
        <v>2475</v>
      </c>
      <c r="F149" s="41" t="s">
        <v>6355</v>
      </c>
      <c r="G149" s="35" t="s">
        <v>3084</v>
      </c>
      <c r="H149" s="66">
        <v>55698.32</v>
      </c>
      <c r="I149" s="114">
        <v>0</v>
      </c>
      <c r="J149" s="115"/>
      <c r="K149" s="38" t="s">
        <v>1502</v>
      </c>
      <c r="L149" s="38" t="s">
        <v>4371</v>
      </c>
      <c r="M149" s="117">
        <v>50565.66</v>
      </c>
      <c r="N149" s="117"/>
    </row>
    <row r="150" spans="1:14" s="113" customFormat="1" ht="38.25" customHeight="1">
      <c r="A150" s="41" t="s">
        <v>6356</v>
      </c>
      <c r="B150" s="41" t="s">
        <v>6357</v>
      </c>
      <c r="C150" s="59">
        <v>146</v>
      </c>
      <c r="D150" s="40">
        <v>40815</v>
      </c>
      <c r="E150" s="35" t="s">
        <v>217</v>
      </c>
      <c r="F150" s="41" t="s">
        <v>6358</v>
      </c>
      <c r="G150" s="35" t="s">
        <v>1806</v>
      </c>
      <c r="H150" s="66">
        <v>113031.59</v>
      </c>
      <c r="I150" s="114">
        <v>1044.43</v>
      </c>
      <c r="J150" s="115"/>
      <c r="K150" s="38" t="s">
        <v>6359</v>
      </c>
      <c r="L150" s="38" t="s">
        <v>6361</v>
      </c>
      <c r="M150" s="117" t="s">
        <v>2730</v>
      </c>
      <c r="N150" s="117"/>
    </row>
    <row r="151" spans="1:14" s="113" customFormat="1" ht="38.25" customHeight="1">
      <c r="A151" s="41" t="s">
        <v>6362</v>
      </c>
      <c r="B151" s="41" t="s">
        <v>6363</v>
      </c>
      <c r="C151" s="59">
        <v>147</v>
      </c>
      <c r="D151" s="40">
        <v>40815</v>
      </c>
      <c r="E151" s="35" t="s">
        <v>2523</v>
      </c>
      <c r="F151" s="41" t="s">
        <v>6364</v>
      </c>
      <c r="G151" s="35" t="s">
        <v>5880</v>
      </c>
      <c r="H151" s="66">
        <v>86688.59</v>
      </c>
      <c r="I151" s="114">
        <v>0</v>
      </c>
      <c r="J151" s="115"/>
      <c r="K151" s="38" t="s">
        <v>2628</v>
      </c>
      <c r="L151" s="38" t="s">
        <v>4371</v>
      </c>
      <c r="M151" s="117">
        <v>77530</v>
      </c>
      <c r="N151" s="117"/>
    </row>
    <row r="152" spans="1:14" s="113" customFormat="1" ht="38.25" customHeight="1">
      <c r="A152" s="41" t="s">
        <v>6365</v>
      </c>
      <c r="B152" s="41" t="s">
        <v>6366</v>
      </c>
      <c r="C152" s="59">
        <v>148</v>
      </c>
      <c r="D152" s="40">
        <v>40815</v>
      </c>
      <c r="E152" s="35" t="s">
        <v>5976</v>
      </c>
      <c r="F152" s="41" t="s">
        <v>6367</v>
      </c>
      <c r="G152" s="35" t="s">
        <v>4423</v>
      </c>
      <c r="H152" s="66">
        <v>106682.03</v>
      </c>
      <c r="I152" s="114">
        <v>0</v>
      </c>
      <c r="J152" s="115"/>
      <c r="K152" s="38" t="s">
        <v>2628</v>
      </c>
      <c r="L152" s="38" t="s">
        <v>3868</v>
      </c>
      <c r="M152" s="117">
        <v>112426</v>
      </c>
      <c r="N152" s="117"/>
    </row>
    <row r="153" spans="1:14" s="113" customFormat="1" ht="38.25" customHeight="1">
      <c r="A153" s="41" t="s">
        <v>2823</v>
      </c>
      <c r="B153" s="41" t="s">
        <v>6172</v>
      </c>
      <c r="C153" s="59">
        <v>149</v>
      </c>
      <c r="D153" s="40">
        <v>40822</v>
      </c>
      <c r="E153" s="35" t="s">
        <v>1218</v>
      </c>
      <c r="F153" s="41" t="s">
        <v>2825</v>
      </c>
      <c r="G153" s="35" t="s">
        <v>1215</v>
      </c>
      <c r="H153" s="66">
        <v>46500.33</v>
      </c>
      <c r="I153" s="114">
        <v>0</v>
      </c>
      <c r="J153" s="115"/>
      <c r="K153" s="38" t="s">
        <v>6104</v>
      </c>
      <c r="L153" s="38" t="s">
        <v>6128</v>
      </c>
      <c r="M153" s="117" t="s">
        <v>2730</v>
      </c>
      <c r="N153" s="117"/>
    </row>
    <row r="154" spans="1:14" s="113" customFormat="1" ht="38.25" customHeight="1">
      <c r="A154" s="41" t="s">
        <v>6368</v>
      </c>
      <c r="B154" s="41" t="s">
        <v>6369</v>
      </c>
      <c r="C154" s="59">
        <v>150</v>
      </c>
      <c r="D154" s="40">
        <v>40822</v>
      </c>
      <c r="E154" s="35" t="s">
        <v>2523</v>
      </c>
      <c r="F154" s="41" t="s">
        <v>6370</v>
      </c>
      <c r="G154" s="35" t="s">
        <v>5880</v>
      </c>
      <c r="H154" s="66">
        <v>130912.98</v>
      </c>
      <c r="I154" s="114">
        <v>0</v>
      </c>
      <c r="J154" s="115"/>
      <c r="K154" s="38" t="s">
        <v>3877</v>
      </c>
      <c r="L154" s="38" t="s">
        <v>3878</v>
      </c>
      <c r="M154" s="117">
        <v>52604</v>
      </c>
      <c r="N154" s="117"/>
    </row>
    <row r="155" spans="1:14" s="113" customFormat="1" ht="38.25" customHeight="1">
      <c r="A155" s="41" t="s">
        <v>6214</v>
      </c>
      <c r="B155" s="41" t="s">
        <v>6215</v>
      </c>
      <c r="C155" s="59">
        <v>151</v>
      </c>
      <c r="D155" s="40">
        <v>40822</v>
      </c>
      <c r="E155" s="35" t="s">
        <v>6135</v>
      </c>
      <c r="F155" s="41" t="s">
        <v>6216</v>
      </c>
      <c r="G155" s="35" t="s">
        <v>1885</v>
      </c>
      <c r="H155" s="66">
        <v>112135.34</v>
      </c>
      <c r="I155" s="114">
        <v>0</v>
      </c>
      <c r="J155" s="115"/>
      <c r="K155" s="38" t="s">
        <v>1502</v>
      </c>
      <c r="L155" s="38" t="s">
        <v>4371</v>
      </c>
      <c r="M155" s="117">
        <v>114900.79</v>
      </c>
      <c r="N155" s="117"/>
    </row>
    <row r="156" spans="1:14" s="113" customFormat="1" ht="38.25" customHeight="1">
      <c r="A156" s="41" t="s">
        <v>6371</v>
      </c>
      <c r="B156" s="41" t="s">
        <v>2643</v>
      </c>
      <c r="C156" s="59">
        <v>152</v>
      </c>
      <c r="D156" s="40">
        <v>40822</v>
      </c>
      <c r="E156" s="35" t="s">
        <v>1218</v>
      </c>
      <c r="F156" s="41" t="s">
        <v>6372</v>
      </c>
      <c r="G156" s="35" t="s">
        <v>1806</v>
      </c>
      <c r="H156" s="66">
        <v>93591.17</v>
      </c>
      <c r="I156" s="114">
        <v>0</v>
      </c>
      <c r="J156" s="115"/>
      <c r="K156" s="38" t="s">
        <v>6373</v>
      </c>
      <c r="L156" s="38" t="s">
        <v>4371</v>
      </c>
      <c r="M156" s="117" t="s">
        <v>2730</v>
      </c>
      <c r="N156" s="117"/>
    </row>
    <row r="157" spans="1:14" s="113" customFormat="1" ht="38.25" customHeight="1">
      <c r="A157" s="41" t="s">
        <v>6374</v>
      </c>
      <c r="B157" s="41" t="s">
        <v>6375</v>
      </c>
      <c r="C157" s="59">
        <v>153</v>
      </c>
      <c r="D157" s="40">
        <v>40836</v>
      </c>
      <c r="E157" s="35" t="s">
        <v>2474</v>
      </c>
      <c r="F157" s="41" t="s">
        <v>6376</v>
      </c>
      <c r="G157" s="35" t="s">
        <v>2319</v>
      </c>
      <c r="H157" s="66">
        <v>133771.28</v>
      </c>
      <c r="I157" s="114">
        <v>0</v>
      </c>
      <c r="J157" s="115"/>
      <c r="K157" s="38" t="s">
        <v>2628</v>
      </c>
      <c r="L157" s="38" t="s">
        <v>3868</v>
      </c>
      <c r="M157" s="117">
        <v>79317</v>
      </c>
      <c r="N157" s="117"/>
    </row>
    <row r="158" spans="1:14" s="113" customFormat="1" ht="38.25" customHeight="1">
      <c r="A158" s="41" t="s">
        <v>6362</v>
      </c>
      <c r="B158" s="41" t="s">
        <v>6377</v>
      </c>
      <c r="C158" s="59">
        <v>154</v>
      </c>
      <c r="D158" s="40">
        <v>40836</v>
      </c>
      <c r="E158" s="35" t="s">
        <v>2474</v>
      </c>
      <c r="F158" s="41" t="s">
        <v>6378</v>
      </c>
      <c r="G158" s="35" t="s">
        <v>2319</v>
      </c>
      <c r="H158" s="66">
        <v>50879.14</v>
      </c>
      <c r="I158" s="114">
        <v>0</v>
      </c>
      <c r="J158" s="115"/>
      <c r="K158" s="38" t="s">
        <v>2628</v>
      </c>
      <c r="L158" s="38" t="s">
        <v>3868</v>
      </c>
      <c r="M158" s="117">
        <v>54035.17</v>
      </c>
      <c r="N158" s="117"/>
    </row>
    <row r="159" spans="1:14" s="113" customFormat="1" ht="38.25" customHeight="1">
      <c r="A159" s="41" t="s">
        <v>6379</v>
      </c>
      <c r="B159" s="41" t="s">
        <v>6380</v>
      </c>
      <c r="C159" s="59">
        <v>155</v>
      </c>
      <c r="D159" s="40">
        <v>40836</v>
      </c>
      <c r="E159" s="35" t="s">
        <v>5976</v>
      </c>
      <c r="F159" s="41" t="s">
        <v>6381</v>
      </c>
      <c r="G159" s="35" t="s">
        <v>4423</v>
      </c>
      <c r="H159" s="66">
        <v>38032.87</v>
      </c>
      <c r="I159" s="114">
        <v>0</v>
      </c>
      <c r="J159" s="115"/>
      <c r="K159" s="38" t="s">
        <v>1502</v>
      </c>
      <c r="L159" s="38" t="s">
        <v>3872</v>
      </c>
      <c r="M159" s="117"/>
      <c r="N159" s="117">
        <v>33000.01</v>
      </c>
    </row>
    <row r="160" spans="1:14" s="113" customFormat="1" ht="38.25" customHeight="1">
      <c r="A160" s="41" t="s">
        <v>6382</v>
      </c>
      <c r="B160" s="41" t="s">
        <v>6383</v>
      </c>
      <c r="C160" s="59">
        <v>156</v>
      </c>
      <c r="D160" s="40">
        <v>40836</v>
      </c>
      <c r="E160" s="35" t="s">
        <v>2474</v>
      </c>
      <c r="F160" s="41" t="s">
        <v>6384</v>
      </c>
      <c r="G160" s="35" t="s">
        <v>6385</v>
      </c>
      <c r="H160" s="66">
        <v>124687.84</v>
      </c>
      <c r="I160" s="114">
        <v>0</v>
      </c>
      <c r="J160" s="115"/>
      <c r="K160" s="38" t="s">
        <v>2628</v>
      </c>
      <c r="L160" s="38" t="s">
        <v>3868</v>
      </c>
      <c r="M160" s="117" t="s">
        <v>2730</v>
      </c>
      <c r="N160" s="117"/>
    </row>
    <row r="161" spans="1:14" s="113" customFormat="1" ht="38.25" customHeight="1">
      <c r="A161" s="41" t="s">
        <v>6386</v>
      </c>
      <c r="B161" s="41" t="s">
        <v>6387</v>
      </c>
      <c r="C161" s="59">
        <v>157</v>
      </c>
      <c r="D161" s="40">
        <v>40836</v>
      </c>
      <c r="E161" s="35" t="s">
        <v>2523</v>
      </c>
      <c r="F161" s="41" t="s">
        <v>6388</v>
      </c>
      <c r="G161" s="35" t="s">
        <v>5880</v>
      </c>
      <c r="H161" s="66">
        <v>80574.12</v>
      </c>
      <c r="I161" s="114">
        <v>0</v>
      </c>
      <c r="J161" s="115"/>
      <c r="K161" s="38" t="s">
        <v>4013</v>
      </c>
      <c r="L161" s="38" t="s">
        <v>3868</v>
      </c>
      <c r="M161" s="117" t="s">
        <v>2730</v>
      </c>
      <c r="N161" s="117"/>
    </row>
    <row r="162" spans="1:14" s="113" customFormat="1" ht="38.25" customHeight="1">
      <c r="A162" s="41" t="s">
        <v>6389</v>
      </c>
      <c r="B162" s="41" t="s">
        <v>6390</v>
      </c>
      <c r="C162" s="59">
        <v>158</v>
      </c>
      <c r="D162" s="40">
        <v>40850</v>
      </c>
      <c r="E162" s="35" t="s">
        <v>4052</v>
      </c>
      <c r="F162" s="41" t="s">
        <v>6391</v>
      </c>
      <c r="G162" s="35" t="s">
        <v>3001</v>
      </c>
      <c r="H162" s="66">
        <v>98905</v>
      </c>
      <c r="I162" s="114">
        <v>0</v>
      </c>
      <c r="J162" s="115"/>
      <c r="K162" s="38" t="s">
        <v>6141</v>
      </c>
      <c r="L162" s="38" t="s">
        <v>3878</v>
      </c>
      <c r="M162" s="117">
        <v>103089.59</v>
      </c>
      <c r="N162" s="117"/>
    </row>
    <row r="163" spans="1:14" s="113" customFormat="1" ht="38.25" customHeight="1">
      <c r="A163" s="41" t="s">
        <v>6322</v>
      </c>
      <c r="B163" s="41" t="s">
        <v>6323</v>
      </c>
      <c r="C163" s="59">
        <v>159</v>
      </c>
      <c r="D163" s="40">
        <v>40850</v>
      </c>
      <c r="E163" s="35" t="s">
        <v>2474</v>
      </c>
      <c r="F163" s="41" t="s">
        <v>6324</v>
      </c>
      <c r="G163" s="35" t="s">
        <v>2319</v>
      </c>
      <c r="H163" s="66">
        <v>81230.19</v>
      </c>
      <c r="I163" s="114">
        <v>0</v>
      </c>
      <c r="J163" s="115"/>
      <c r="K163" s="38" t="s">
        <v>2628</v>
      </c>
      <c r="L163" s="38" t="s">
        <v>3868</v>
      </c>
      <c r="M163" s="117">
        <v>85137.23</v>
      </c>
      <c r="N163" s="117"/>
    </row>
    <row r="164" spans="1:14" s="113" customFormat="1" ht="38.25" customHeight="1">
      <c r="A164" s="41" t="s">
        <v>6392</v>
      </c>
      <c r="B164" s="41" t="s">
        <v>6393</v>
      </c>
      <c r="C164" s="59">
        <v>160</v>
      </c>
      <c r="D164" s="40">
        <v>40850</v>
      </c>
      <c r="E164" s="35" t="s">
        <v>2474</v>
      </c>
      <c r="F164" s="41" t="s">
        <v>6394</v>
      </c>
      <c r="G164" s="35" t="s">
        <v>2319</v>
      </c>
      <c r="H164" s="66">
        <v>92260.56</v>
      </c>
      <c r="I164" s="114">
        <v>0</v>
      </c>
      <c r="J164" s="115"/>
      <c r="K164" s="38" t="s">
        <v>2628</v>
      </c>
      <c r="L164" s="38" t="s">
        <v>3868</v>
      </c>
      <c r="M164" s="117">
        <v>98718.38</v>
      </c>
      <c r="N164" s="117"/>
    </row>
    <row r="165" spans="1:14" s="113" customFormat="1" ht="38.25" customHeight="1">
      <c r="A165" s="41" t="s">
        <v>6343</v>
      </c>
      <c r="B165" s="41" t="s">
        <v>6344</v>
      </c>
      <c r="C165" s="59">
        <v>161</v>
      </c>
      <c r="D165" s="40">
        <v>40850</v>
      </c>
      <c r="E165" s="35" t="s">
        <v>2523</v>
      </c>
      <c r="F165" s="41" t="s">
        <v>6345</v>
      </c>
      <c r="G165" s="35" t="s">
        <v>2319</v>
      </c>
      <c r="H165" s="66">
        <v>84223.98</v>
      </c>
      <c r="I165" s="114">
        <v>0</v>
      </c>
      <c r="J165" s="115"/>
      <c r="K165" s="38" t="s">
        <v>6141</v>
      </c>
      <c r="L165" s="38" t="s">
        <v>4371</v>
      </c>
      <c r="M165" s="117">
        <v>73600</v>
      </c>
      <c r="N165" s="117"/>
    </row>
    <row r="166" spans="1:14" s="113" customFormat="1" ht="38.25" customHeight="1">
      <c r="A166" s="41" t="s">
        <v>6395</v>
      </c>
      <c r="B166" s="41" t="s">
        <v>6396</v>
      </c>
      <c r="C166" s="59">
        <v>162</v>
      </c>
      <c r="D166" s="40">
        <v>40850</v>
      </c>
      <c r="E166" s="35" t="s">
        <v>5976</v>
      </c>
      <c r="F166" s="41" t="s">
        <v>6397</v>
      </c>
      <c r="G166" s="35" t="s">
        <v>4423</v>
      </c>
      <c r="H166" s="66">
        <v>70480.78</v>
      </c>
      <c r="I166" s="114">
        <v>0</v>
      </c>
      <c r="J166" s="115"/>
      <c r="K166" s="38" t="s">
        <v>3728</v>
      </c>
      <c r="L166" s="38" t="s">
        <v>4371</v>
      </c>
      <c r="M166" s="117">
        <v>40800</v>
      </c>
      <c r="N166" s="117"/>
    </row>
    <row r="167" spans="1:14" s="113" customFormat="1" ht="38.25" customHeight="1">
      <c r="A167" s="41" t="s">
        <v>6398</v>
      </c>
      <c r="B167" s="41" t="s">
        <v>6399</v>
      </c>
      <c r="C167" s="59">
        <v>163</v>
      </c>
      <c r="D167" s="40">
        <v>40850</v>
      </c>
      <c r="E167" s="35" t="s">
        <v>1218</v>
      </c>
      <c r="F167" s="41" t="s">
        <v>6400</v>
      </c>
      <c r="G167" s="35" t="s">
        <v>1806</v>
      </c>
      <c r="H167" s="66">
        <v>90369.08</v>
      </c>
      <c r="I167" s="114">
        <v>0</v>
      </c>
      <c r="J167" s="115"/>
      <c r="K167" s="38" t="s">
        <v>4013</v>
      </c>
      <c r="L167" s="38" t="s">
        <v>3878</v>
      </c>
      <c r="M167" s="117">
        <v>91172.86</v>
      </c>
      <c r="N167" s="117"/>
    </row>
    <row r="168" spans="1:14" s="113" customFormat="1" ht="38.25" customHeight="1">
      <c r="A168" s="41" t="s">
        <v>6401</v>
      </c>
      <c r="B168" s="41" t="s">
        <v>6402</v>
      </c>
      <c r="C168" s="59">
        <v>164</v>
      </c>
      <c r="D168" s="40">
        <v>40850</v>
      </c>
      <c r="E168" s="35" t="s">
        <v>5976</v>
      </c>
      <c r="F168" s="41" t="s">
        <v>6403</v>
      </c>
      <c r="G168" s="35" t="s">
        <v>4423</v>
      </c>
      <c r="H168" s="66">
        <v>138274.66</v>
      </c>
      <c r="I168" s="114">
        <v>0</v>
      </c>
      <c r="J168" s="115"/>
      <c r="K168" s="38" t="s">
        <v>2628</v>
      </c>
      <c r="L168" s="38" t="s">
        <v>3868</v>
      </c>
      <c r="M168" s="117">
        <v>115152.47</v>
      </c>
      <c r="N168" s="117"/>
    </row>
    <row r="169" spans="1:14" s="113" customFormat="1" ht="38.25" customHeight="1">
      <c r="A169" s="41" t="s">
        <v>6404</v>
      </c>
      <c r="B169" s="41" t="s">
        <v>6405</v>
      </c>
      <c r="C169" s="59">
        <v>165</v>
      </c>
      <c r="D169" s="40">
        <v>40864</v>
      </c>
      <c r="E169" s="35" t="s">
        <v>2475</v>
      </c>
      <c r="F169" s="41" t="s">
        <v>6406</v>
      </c>
      <c r="G169" s="35" t="s">
        <v>3084</v>
      </c>
      <c r="H169" s="66">
        <v>91579.85</v>
      </c>
      <c r="I169" s="114">
        <v>610</v>
      </c>
      <c r="J169" s="115"/>
      <c r="K169" s="38" t="s">
        <v>4013</v>
      </c>
      <c r="L169" s="38" t="s">
        <v>3878</v>
      </c>
      <c r="M169" s="117">
        <v>90431.76</v>
      </c>
      <c r="N169" s="117"/>
    </row>
    <row r="170" spans="1:14" s="113" customFormat="1" ht="38.25" customHeight="1">
      <c r="A170" s="41" t="s">
        <v>6325</v>
      </c>
      <c r="B170" s="41" t="s">
        <v>6326</v>
      </c>
      <c r="C170" s="59">
        <v>166</v>
      </c>
      <c r="D170" s="40">
        <v>40864</v>
      </c>
      <c r="E170" s="35" t="s">
        <v>2474</v>
      </c>
      <c r="F170" s="41" t="s">
        <v>6327</v>
      </c>
      <c r="G170" s="35" t="s">
        <v>2319</v>
      </c>
      <c r="H170" s="66">
        <v>103475.94</v>
      </c>
      <c r="I170" s="114">
        <v>148.74</v>
      </c>
      <c r="J170" s="115"/>
      <c r="K170" s="38" t="s">
        <v>1502</v>
      </c>
      <c r="L170" s="38" t="s">
        <v>4371</v>
      </c>
      <c r="M170" s="117" t="s">
        <v>2730</v>
      </c>
      <c r="N170" s="117"/>
    </row>
    <row r="171" spans="1:14" s="113" customFormat="1" ht="38.25" customHeight="1">
      <c r="A171" s="41" t="s">
        <v>6407</v>
      </c>
      <c r="B171" s="41" t="s">
        <v>6408</v>
      </c>
      <c r="C171" s="59">
        <v>167</v>
      </c>
      <c r="D171" s="40">
        <v>40864</v>
      </c>
      <c r="E171" s="35" t="s">
        <v>6409</v>
      </c>
      <c r="F171" s="41" t="s">
        <v>6410</v>
      </c>
      <c r="G171" s="35" t="s">
        <v>1885</v>
      </c>
      <c r="H171" s="66">
        <v>73471.18</v>
      </c>
      <c r="I171" s="114">
        <v>638.24</v>
      </c>
      <c r="J171" s="115"/>
      <c r="K171" s="38" t="s">
        <v>2628</v>
      </c>
      <c r="L171" s="38" t="s">
        <v>3868</v>
      </c>
      <c r="M171" s="117">
        <v>75239.82</v>
      </c>
      <c r="N171" s="117"/>
    </row>
    <row r="172" spans="1:14" s="113" customFormat="1" ht="38.25" customHeight="1">
      <c r="A172" s="41" t="s">
        <v>6411</v>
      </c>
      <c r="B172" s="41" t="s">
        <v>6412</v>
      </c>
      <c r="C172" s="59">
        <v>168</v>
      </c>
      <c r="D172" s="40">
        <v>40864</v>
      </c>
      <c r="E172" s="35" t="s">
        <v>2474</v>
      </c>
      <c r="F172" s="41" t="s">
        <v>6413</v>
      </c>
      <c r="G172" s="35" t="s">
        <v>2319</v>
      </c>
      <c r="H172" s="66">
        <v>119546.98</v>
      </c>
      <c r="I172" s="114">
        <v>494.24</v>
      </c>
      <c r="J172" s="115"/>
      <c r="K172" s="38" t="s">
        <v>4013</v>
      </c>
      <c r="L172" s="38" t="s">
        <v>3878</v>
      </c>
      <c r="M172" s="117">
        <v>96893.91</v>
      </c>
      <c r="N172" s="117"/>
    </row>
    <row r="173" spans="1:14" s="113" customFormat="1" ht="38.25" customHeight="1">
      <c r="A173" s="41" t="s">
        <v>6414</v>
      </c>
      <c r="B173" s="41" t="s">
        <v>6415</v>
      </c>
      <c r="C173" s="59">
        <v>169</v>
      </c>
      <c r="D173" s="40">
        <v>40864</v>
      </c>
      <c r="E173" s="35" t="s">
        <v>2474</v>
      </c>
      <c r="F173" s="41" t="s">
        <v>6416</v>
      </c>
      <c r="G173" s="35" t="s">
        <v>2319</v>
      </c>
      <c r="H173" s="66">
        <v>100664.1</v>
      </c>
      <c r="I173" s="114">
        <v>208.54</v>
      </c>
      <c r="J173" s="115"/>
      <c r="K173" s="38" t="s">
        <v>3795</v>
      </c>
      <c r="L173" s="38" t="s">
        <v>3872</v>
      </c>
      <c r="M173" s="117">
        <v>107793.54</v>
      </c>
      <c r="N173" s="117"/>
    </row>
    <row r="174" spans="1:14" s="113" customFormat="1" ht="38.25" customHeight="1">
      <c r="A174" s="41" t="s">
        <v>6314</v>
      </c>
      <c r="B174" s="41" t="s">
        <v>6315</v>
      </c>
      <c r="C174" s="59">
        <v>170</v>
      </c>
      <c r="D174" s="40">
        <v>40864</v>
      </c>
      <c r="E174" s="35" t="s">
        <v>5976</v>
      </c>
      <c r="F174" s="41" t="s">
        <v>6316</v>
      </c>
      <c r="G174" s="35" t="s">
        <v>4423</v>
      </c>
      <c r="H174" s="66">
        <v>127870.3</v>
      </c>
      <c r="I174" s="114">
        <v>554.58</v>
      </c>
      <c r="J174" s="115"/>
      <c r="K174" s="38" t="s">
        <v>6317</v>
      </c>
      <c r="L174" s="38" t="s">
        <v>3872</v>
      </c>
      <c r="M174" s="117">
        <v>108816.35</v>
      </c>
      <c r="N174" s="117"/>
    </row>
    <row r="175" spans="1:14" s="113" customFormat="1" ht="38.25" customHeight="1">
      <c r="A175" s="41" t="s">
        <v>6417</v>
      </c>
      <c r="B175" s="41" t="s">
        <v>6418</v>
      </c>
      <c r="C175" s="59">
        <v>171</v>
      </c>
      <c r="D175" s="40">
        <v>40864</v>
      </c>
      <c r="E175" s="35" t="s">
        <v>4052</v>
      </c>
      <c r="F175" s="41" t="s">
        <v>6419</v>
      </c>
      <c r="G175" s="35" t="s">
        <v>3999</v>
      </c>
      <c r="H175" s="66">
        <v>76361.49</v>
      </c>
      <c r="I175" s="114">
        <v>825.03</v>
      </c>
      <c r="J175" s="115"/>
      <c r="K175" s="38" t="s">
        <v>2812</v>
      </c>
      <c r="L175" s="38" t="s">
        <v>3868</v>
      </c>
      <c r="M175" s="117">
        <v>79268.7</v>
      </c>
      <c r="N175" s="117"/>
    </row>
    <row r="176" spans="1:14" s="113" customFormat="1" ht="38.25" customHeight="1">
      <c r="A176" s="41" t="s">
        <v>6420</v>
      </c>
      <c r="B176" s="41" t="s">
        <v>6421</v>
      </c>
      <c r="C176" s="59">
        <v>172</v>
      </c>
      <c r="D176" s="40">
        <v>40864</v>
      </c>
      <c r="E176" s="35" t="s">
        <v>1806</v>
      </c>
      <c r="F176" s="41" t="s">
        <v>6422</v>
      </c>
      <c r="G176" s="35" t="s">
        <v>1806</v>
      </c>
      <c r="H176" s="66">
        <v>57761.9</v>
      </c>
      <c r="I176" s="114">
        <v>140.1</v>
      </c>
      <c r="J176" s="115"/>
      <c r="K176" s="38" t="s">
        <v>2812</v>
      </c>
      <c r="L176" s="38" t="s">
        <v>3868</v>
      </c>
      <c r="M176" s="117" t="s">
        <v>2730</v>
      </c>
      <c r="N176" s="117"/>
    </row>
    <row r="177" spans="1:14" s="113" customFormat="1" ht="38.25" customHeight="1">
      <c r="A177" s="41" t="s">
        <v>6423</v>
      </c>
      <c r="B177" s="41" t="s">
        <v>6424</v>
      </c>
      <c r="C177" s="59">
        <v>173</v>
      </c>
      <c r="D177" s="40">
        <v>40864</v>
      </c>
      <c r="E177" s="35" t="s">
        <v>1808</v>
      </c>
      <c r="F177" s="41" t="s">
        <v>6425</v>
      </c>
      <c r="G177" s="35" t="s">
        <v>3001</v>
      </c>
      <c r="H177" s="66">
        <v>84209.38</v>
      </c>
      <c r="I177" s="114">
        <v>287.18</v>
      </c>
      <c r="J177" s="115"/>
      <c r="K177" s="38" t="s">
        <v>2812</v>
      </c>
      <c r="L177" s="38" t="s">
        <v>3868</v>
      </c>
      <c r="M177" s="117">
        <v>49500</v>
      </c>
      <c r="N177" s="117"/>
    </row>
    <row r="178" spans="1:14" s="113" customFormat="1" ht="38.25" customHeight="1">
      <c r="A178" s="41" t="s">
        <v>6426</v>
      </c>
      <c r="B178" s="41" t="s">
        <v>6427</v>
      </c>
      <c r="C178" s="59">
        <v>174</v>
      </c>
      <c r="D178" s="40">
        <v>40878</v>
      </c>
      <c r="E178" s="35" t="s">
        <v>2474</v>
      </c>
      <c r="F178" s="41" t="s">
        <v>6428</v>
      </c>
      <c r="G178" s="35" t="s">
        <v>2319</v>
      </c>
      <c r="H178" s="66">
        <v>98530.24</v>
      </c>
      <c r="I178" s="114">
        <v>23.14</v>
      </c>
      <c r="J178" s="115"/>
      <c r="K178" s="38" t="s">
        <v>2812</v>
      </c>
      <c r="L178" s="38" t="s">
        <v>3868</v>
      </c>
      <c r="M178" s="117" t="s">
        <v>2730</v>
      </c>
      <c r="N178" s="117"/>
    </row>
    <row r="179" spans="1:14" s="113" customFormat="1" ht="38.25" customHeight="1">
      <c r="A179" s="41" t="s">
        <v>6238</v>
      </c>
      <c r="B179" s="41" t="s">
        <v>6239</v>
      </c>
      <c r="C179" s="59">
        <v>175</v>
      </c>
      <c r="D179" s="40">
        <v>40878</v>
      </c>
      <c r="E179" s="35" t="s">
        <v>1218</v>
      </c>
      <c r="F179" s="41" t="s">
        <v>6254</v>
      </c>
      <c r="G179" s="35" t="s">
        <v>1806</v>
      </c>
      <c r="H179" s="66">
        <v>89905.54</v>
      </c>
      <c r="I179" s="114">
        <v>98.38</v>
      </c>
      <c r="J179" s="115"/>
      <c r="K179" s="38" t="s">
        <v>1502</v>
      </c>
      <c r="L179" s="38" t="s">
        <v>4371</v>
      </c>
      <c r="M179" s="117" t="s">
        <v>2730</v>
      </c>
      <c r="N179" s="117"/>
    </row>
    <row r="180" spans="1:14" s="113" customFormat="1" ht="38.25" customHeight="1">
      <c r="A180" s="41" t="s">
        <v>6263</v>
      </c>
      <c r="B180" s="41" t="s">
        <v>6264</v>
      </c>
      <c r="C180" s="59">
        <v>176</v>
      </c>
      <c r="D180" s="40">
        <v>40878</v>
      </c>
      <c r="E180" s="35" t="s">
        <v>2474</v>
      </c>
      <c r="F180" s="41" t="s">
        <v>6265</v>
      </c>
      <c r="G180" s="35" t="s">
        <v>2319</v>
      </c>
      <c r="H180" s="66">
        <v>94395.85</v>
      </c>
      <c r="I180" s="114">
        <v>483.92</v>
      </c>
      <c r="J180" s="115"/>
      <c r="K180" s="38" t="s">
        <v>6266</v>
      </c>
      <c r="L180" s="38" t="s">
        <v>2806</v>
      </c>
      <c r="M180" s="117">
        <v>65597.04</v>
      </c>
      <c r="N180" s="117"/>
    </row>
    <row r="181" spans="1:14" s="113" customFormat="1" ht="38.25" customHeight="1">
      <c r="A181" s="41" t="s">
        <v>6429</v>
      </c>
      <c r="B181" s="41" t="s">
        <v>6430</v>
      </c>
      <c r="C181" s="59">
        <v>177</v>
      </c>
      <c r="D181" s="40">
        <v>40878</v>
      </c>
      <c r="E181" s="35" t="s">
        <v>2474</v>
      </c>
      <c r="F181" s="41" t="s">
        <v>6431</v>
      </c>
      <c r="G181" s="35" t="s">
        <v>2319</v>
      </c>
      <c r="H181" s="66">
        <v>86521.97</v>
      </c>
      <c r="I181" s="114">
        <v>144.8</v>
      </c>
      <c r="J181" s="115"/>
      <c r="K181" s="38" t="s">
        <v>4013</v>
      </c>
      <c r="L181" s="38" t="s">
        <v>3878</v>
      </c>
      <c r="M181" s="117">
        <v>87828.64</v>
      </c>
      <c r="N181" s="117"/>
    </row>
    <row r="182" spans="1:14" s="113" customFormat="1" ht="38.25" customHeight="1">
      <c r="A182" s="41" t="s">
        <v>6432</v>
      </c>
      <c r="B182" s="41" t="s">
        <v>6433</v>
      </c>
      <c r="C182" s="59">
        <v>178</v>
      </c>
      <c r="D182" s="40">
        <v>40878</v>
      </c>
      <c r="E182" s="35" t="s">
        <v>2474</v>
      </c>
      <c r="F182" s="41" t="s">
        <v>2281</v>
      </c>
      <c r="G182" s="35" t="s">
        <v>2319</v>
      </c>
      <c r="H182" s="66">
        <v>152492.65</v>
      </c>
      <c r="I182" s="114">
        <v>528.01</v>
      </c>
      <c r="J182" s="115"/>
      <c r="K182" s="38" t="s">
        <v>4013</v>
      </c>
      <c r="L182" s="38" t="s">
        <v>3868</v>
      </c>
      <c r="M182" s="117">
        <v>124738.08</v>
      </c>
      <c r="N182" s="117"/>
    </row>
    <row r="183" spans="1:14" s="113" customFormat="1" ht="38.25" customHeight="1">
      <c r="A183" s="41" t="s">
        <v>2813</v>
      </c>
      <c r="B183" s="41" t="s">
        <v>2814</v>
      </c>
      <c r="C183" s="59">
        <v>179</v>
      </c>
      <c r="D183" s="40">
        <v>40878</v>
      </c>
      <c r="E183" s="35" t="s">
        <v>2474</v>
      </c>
      <c r="F183" s="41" t="s">
        <v>2815</v>
      </c>
      <c r="G183" s="35" t="s">
        <v>2319</v>
      </c>
      <c r="H183" s="66">
        <v>78112.43</v>
      </c>
      <c r="I183" s="114">
        <v>563.5</v>
      </c>
      <c r="J183" s="115"/>
      <c r="K183" s="38" t="s">
        <v>2812</v>
      </c>
      <c r="L183" s="38" t="s">
        <v>3868</v>
      </c>
      <c r="M183" s="117">
        <v>81056.35</v>
      </c>
      <c r="N183" s="117"/>
    </row>
    <row r="184" spans="1:14" s="113" customFormat="1" ht="38.25" customHeight="1">
      <c r="A184" s="41" t="s">
        <v>2816</v>
      </c>
      <c r="B184" s="41" t="s">
        <v>2817</v>
      </c>
      <c r="C184" s="59">
        <v>180</v>
      </c>
      <c r="D184" s="40">
        <v>40878</v>
      </c>
      <c r="E184" s="35" t="s">
        <v>2523</v>
      </c>
      <c r="F184" s="41" t="s">
        <v>2818</v>
      </c>
      <c r="G184" s="35" t="s">
        <v>2319</v>
      </c>
      <c r="H184" s="66">
        <v>75072.22</v>
      </c>
      <c r="I184" s="114">
        <v>264.07</v>
      </c>
      <c r="J184" s="115"/>
      <c r="K184" s="38" t="s">
        <v>2812</v>
      </c>
      <c r="L184" s="38" t="s">
        <v>3868</v>
      </c>
      <c r="M184" s="117">
        <v>69067.21</v>
      </c>
      <c r="N184" s="117"/>
    </row>
    <row r="185" spans="1:14" s="113" customFormat="1" ht="38.25" customHeight="1">
      <c r="A185" s="41" t="s">
        <v>2810</v>
      </c>
      <c r="B185" s="41" t="s">
        <v>5769</v>
      </c>
      <c r="C185" s="59">
        <v>181</v>
      </c>
      <c r="D185" s="40">
        <v>40878</v>
      </c>
      <c r="E185" s="35" t="s">
        <v>1808</v>
      </c>
      <c r="F185" s="41" t="s">
        <v>2811</v>
      </c>
      <c r="G185" s="35" t="s">
        <v>2724</v>
      </c>
      <c r="H185" s="66">
        <v>86739.22</v>
      </c>
      <c r="I185" s="114">
        <v>710.58</v>
      </c>
      <c r="J185" s="115"/>
      <c r="K185" s="38" t="s">
        <v>2812</v>
      </c>
      <c r="L185" s="38" t="s">
        <v>3868</v>
      </c>
      <c r="M185" s="117">
        <v>96140.82</v>
      </c>
      <c r="N185" s="117"/>
    </row>
    <row r="186" spans="1:14" s="113" customFormat="1" ht="38.25" customHeight="1">
      <c r="A186" s="41" t="s">
        <v>2823</v>
      </c>
      <c r="B186" s="41" t="s">
        <v>2824</v>
      </c>
      <c r="C186" s="59">
        <v>182</v>
      </c>
      <c r="D186" s="40">
        <v>40885</v>
      </c>
      <c r="E186" s="35" t="s">
        <v>1218</v>
      </c>
      <c r="F186" s="41" t="s">
        <v>2825</v>
      </c>
      <c r="G186" s="35" t="s">
        <v>1215</v>
      </c>
      <c r="H186" s="66">
        <v>47166.31</v>
      </c>
      <c r="I186" s="114"/>
      <c r="J186" s="115"/>
      <c r="K186" s="38" t="s">
        <v>6104</v>
      </c>
      <c r="L186" s="38" t="s">
        <v>6128</v>
      </c>
      <c r="M186" s="117">
        <v>34063.5</v>
      </c>
      <c r="N186" s="117"/>
    </row>
    <row r="187" spans="1:14" s="113" customFormat="1" ht="38.25" customHeight="1">
      <c r="A187" s="41" t="s">
        <v>6434</v>
      </c>
      <c r="B187" s="41" t="s">
        <v>6435</v>
      </c>
      <c r="C187" s="59">
        <v>183</v>
      </c>
      <c r="D187" s="40">
        <v>40885</v>
      </c>
      <c r="E187" s="35" t="s">
        <v>1218</v>
      </c>
      <c r="F187" s="41" t="s">
        <v>6436</v>
      </c>
      <c r="G187" s="35" t="s">
        <v>1806</v>
      </c>
      <c r="H187" s="66">
        <v>21351.06</v>
      </c>
      <c r="I187" s="114"/>
      <c r="J187" s="115"/>
      <c r="K187" s="38" t="s">
        <v>2812</v>
      </c>
      <c r="L187" s="38" t="s">
        <v>3868</v>
      </c>
      <c r="M187" s="117">
        <v>21260.13</v>
      </c>
      <c r="N187" s="117"/>
    </row>
    <row r="188" spans="1:14" s="113" customFormat="1" ht="38.25" customHeight="1">
      <c r="A188" s="41" t="s">
        <v>6356</v>
      </c>
      <c r="B188" s="41" t="s">
        <v>6357</v>
      </c>
      <c r="C188" s="59">
        <v>184</v>
      </c>
      <c r="D188" s="40">
        <v>40885</v>
      </c>
      <c r="E188" s="35" t="s">
        <v>1164</v>
      </c>
      <c r="F188" s="41" t="s">
        <v>6358</v>
      </c>
      <c r="G188" s="35" t="s">
        <v>1806</v>
      </c>
      <c r="H188" s="66">
        <v>114776.57</v>
      </c>
      <c r="I188" s="114"/>
      <c r="J188" s="115"/>
      <c r="K188" s="38" t="s">
        <v>6359</v>
      </c>
      <c r="L188" s="38" t="s">
        <v>6361</v>
      </c>
      <c r="M188" s="117">
        <v>96670</v>
      </c>
      <c r="N188" s="117"/>
    </row>
    <row r="189" spans="1:14" s="113" customFormat="1" ht="38.25" customHeight="1">
      <c r="A189" s="41" t="s">
        <v>6437</v>
      </c>
      <c r="B189" s="41" t="s">
        <v>6438</v>
      </c>
      <c r="C189" s="59">
        <v>185</v>
      </c>
      <c r="D189" s="40">
        <v>40885</v>
      </c>
      <c r="E189" s="35" t="s">
        <v>2515</v>
      </c>
      <c r="F189" s="41" t="s">
        <v>6439</v>
      </c>
      <c r="G189" s="35" t="s">
        <v>5552</v>
      </c>
      <c r="H189" s="66">
        <v>105396.46</v>
      </c>
      <c r="I189" s="114"/>
      <c r="J189" s="115"/>
      <c r="K189" s="38" t="s">
        <v>2812</v>
      </c>
      <c r="L189" s="38" t="s">
        <v>3868</v>
      </c>
      <c r="M189" s="117">
        <v>109455.15</v>
      </c>
      <c r="N189" s="117"/>
    </row>
    <row r="190" spans="1:14" s="113" customFormat="1" ht="38.25" customHeight="1">
      <c r="A190" s="41" t="s">
        <v>6440</v>
      </c>
      <c r="B190" s="41" t="s">
        <v>6441</v>
      </c>
      <c r="C190" s="59">
        <v>186</v>
      </c>
      <c r="D190" s="40">
        <v>40885</v>
      </c>
      <c r="E190" s="35" t="s">
        <v>1806</v>
      </c>
      <c r="F190" s="41" t="s">
        <v>6442</v>
      </c>
      <c r="G190" s="35" t="s">
        <v>1806</v>
      </c>
      <c r="H190" s="66">
        <v>68959.2</v>
      </c>
      <c r="I190" s="114"/>
      <c r="J190" s="115"/>
      <c r="K190" s="38" t="s">
        <v>6165</v>
      </c>
      <c r="L190" s="38" t="s">
        <v>4371</v>
      </c>
      <c r="M190" s="117">
        <v>53490.38</v>
      </c>
      <c r="N190" s="117"/>
    </row>
    <row r="191" spans="1:14" s="113" customFormat="1" ht="38.25" customHeight="1">
      <c r="A191" s="41" t="s">
        <v>6244</v>
      </c>
      <c r="B191" s="41" t="s">
        <v>6245</v>
      </c>
      <c r="C191" s="59">
        <v>187</v>
      </c>
      <c r="D191" s="40">
        <v>40885</v>
      </c>
      <c r="E191" s="35" t="s">
        <v>5976</v>
      </c>
      <c r="F191" s="41" t="s">
        <v>6246</v>
      </c>
      <c r="G191" s="35" t="s">
        <v>4423</v>
      </c>
      <c r="H191" s="66">
        <v>99577.89</v>
      </c>
      <c r="I191" s="114"/>
      <c r="J191" s="115"/>
      <c r="K191" s="38" t="s">
        <v>4952</v>
      </c>
      <c r="L191" s="38" t="s">
        <v>4953</v>
      </c>
      <c r="M191" s="117">
        <v>89365</v>
      </c>
      <c r="N191" s="117"/>
    </row>
    <row r="192" spans="1:14" s="113" customFormat="1" ht="38.25" customHeight="1">
      <c r="A192" s="41" t="s">
        <v>6443</v>
      </c>
      <c r="B192" s="41" t="s">
        <v>6444</v>
      </c>
      <c r="C192" s="59">
        <v>188</v>
      </c>
      <c r="D192" s="40">
        <v>40885</v>
      </c>
      <c r="E192" s="35" t="s">
        <v>2474</v>
      </c>
      <c r="F192" s="41" t="s">
        <v>6445</v>
      </c>
      <c r="G192" s="35" t="s">
        <v>2319</v>
      </c>
      <c r="H192" s="66">
        <v>227646.15</v>
      </c>
      <c r="I192" s="114"/>
      <c r="J192" s="115"/>
      <c r="K192" s="38" t="s">
        <v>3889</v>
      </c>
      <c r="L192" s="38" t="s">
        <v>4966</v>
      </c>
      <c r="M192" s="117" t="s">
        <v>2730</v>
      </c>
      <c r="N192" s="117"/>
    </row>
    <row r="193" spans="1:14" s="113" customFormat="1" ht="38.25" customHeight="1">
      <c r="A193" s="41" t="s">
        <v>6446</v>
      </c>
      <c r="B193" s="41" t="s">
        <v>6447</v>
      </c>
      <c r="C193" s="59">
        <v>189</v>
      </c>
      <c r="D193" s="40">
        <v>40885</v>
      </c>
      <c r="E193" s="35" t="s">
        <v>2523</v>
      </c>
      <c r="F193" s="41" t="s">
        <v>6448</v>
      </c>
      <c r="G193" s="35" t="s">
        <v>2319</v>
      </c>
      <c r="H193" s="66">
        <v>248377.8</v>
      </c>
      <c r="I193" s="114"/>
      <c r="J193" s="115"/>
      <c r="K193" s="38" t="s">
        <v>3877</v>
      </c>
      <c r="L193" s="38" t="s">
        <v>3878</v>
      </c>
      <c r="M193" s="117">
        <v>199200</v>
      </c>
      <c r="N193" s="117"/>
    </row>
    <row r="194" spans="1:14" s="113" customFormat="1" ht="38.25" customHeight="1">
      <c r="A194" s="41" t="s">
        <v>6449</v>
      </c>
      <c r="B194" s="41" t="s">
        <v>6450</v>
      </c>
      <c r="C194" s="59">
        <v>190</v>
      </c>
      <c r="D194" s="40">
        <v>40885</v>
      </c>
      <c r="E194" s="35" t="s">
        <v>217</v>
      </c>
      <c r="F194" s="41" t="s">
        <v>3008</v>
      </c>
      <c r="G194" s="35" t="s">
        <v>1806</v>
      </c>
      <c r="H194" s="66">
        <v>195044.67</v>
      </c>
      <c r="I194" s="114"/>
      <c r="J194" s="115"/>
      <c r="K194" s="38" t="s">
        <v>1502</v>
      </c>
      <c r="L194" s="38" t="s">
        <v>4371</v>
      </c>
      <c r="M194" s="117">
        <v>134000</v>
      </c>
      <c r="N194" s="117"/>
    </row>
    <row r="195" spans="1:14" s="113" customFormat="1" ht="38.25" customHeight="1">
      <c r="A195" s="41" t="s">
        <v>6451</v>
      </c>
      <c r="B195" s="41" t="s">
        <v>6452</v>
      </c>
      <c r="C195" s="59">
        <v>191</v>
      </c>
      <c r="D195" s="40">
        <v>40885</v>
      </c>
      <c r="E195" s="35" t="s">
        <v>2515</v>
      </c>
      <c r="F195" s="41" t="s">
        <v>6453</v>
      </c>
      <c r="G195" s="35" t="s">
        <v>5552</v>
      </c>
      <c r="H195" s="66">
        <v>97055.83</v>
      </c>
      <c r="I195" s="114"/>
      <c r="J195" s="115"/>
      <c r="K195" s="38" t="s">
        <v>3877</v>
      </c>
      <c r="L195" s="38" t="s">
        <v>2720</v>
      </c>
      <c r="M195" s="117" t="s">
        <v>2730</v>
      </c>
      <c r="N195" s="117"/>
    </row>
    <row r="196" spans="1:14" s="113" customFormat="1" ht="38.25" customHeight="1">
      <c r="A196" s="41" t="s">
        <v>6454</v>
      </c>
      <c r="B196" s="41" t="s">
        <v>6455</v>
      </c>
      <c r="C196" s="59">
        <v>192</v>
      </c>
      <c r="D196" s="40">
        <v>40892</v>
      </c>
      <c r="E196" s="35" t="s">
        <v>2474</v>
      </c>
      <c r="F196" s="41" t="s">
        <v>6456</v>
      </c>
      <c r="G196" s="35" t="s">
        <v>2319</v>
      </c>
      <c r="H196" s="66">
        <v>98342.73</v>
      </c>
      <c r="I196" s="114"/>
      <c r="J196" s="115"/>
      <c r="K196" s="38" t="s">
        <v>6457</v>
      </c>
      <c r="L196" s="38" t="s">
        <v>2720</v>
      </c>
      <c r="M196" s="117" t="s">
        <v>2730</v>
      </c>
      <c r="N196" s="117"/>
    </row>
    <row r="197" spans="1:14" s="113" customFormat="1" ht="38.25" customHeight="1">
      <c r="A197" s="41" t="s">
        <v>6458</v>
      </c>
      <c r="B197" s="41" t="s">
        <v>6459</v>
      </c>
      <c r="C197" s="59">
        <v>193</v>
      </c>
      <c r="D197" s="40">
        <v>40892</v>
      </c>
      <c r="E197" s="35" t="s">
        <v>5976</v>
      </c>
      <c r="F197" s="41" t="s">
        <v>3542</v>
      </c>
      <c r="G197" s="35" t="s">
        <v>4423</v>
      </c>
      <c r="H197" s="66">
        <v>86449.46</v>
      </c>
      <c r="I197" s="114"/>
      <c r="J197" s="115"/>
      <c r="K197" s="38" t="s">
        <v>2812</v>
      </c>
      <c r="L197" s="38" t="s">
        <v>3878</v>
      </c>
      <c r="M197" s="117">
        <v>28500</v>
      </c>
      <c r="N197" s="117"/>
    </row>
    <row r="198" spans="1:14" s="113" customFormat="1" ht="38.25" customHeight="1">
      <c r="A198" s="41" t="s">
        <v>6460</v>
      </c>
      <c r="B198" s="41" t="s">
        <v>6461</v>
      </c>
      <c r="C198" s="59">
        <v>194</v>
      </c>
      <c r="D198" s="40">
        <v>40892</v>
      </c>
      <c r="E198" s="35" t="s">
        <v>2474</v>
      </c>
      <c r="F198" s="41" t="s">
        <v>6462</v>
      </c>
      <c r="G198" s="35" t="s">
        <v>2319</v>
      </c>
      <c r="H198" s="66">
        <v>121932.17</v>
      </c>
      <c r="I198" s="114"/>
      <c r="J198" s="115"/>
      <c r="K198" s="38" t="s">
        <v>2812</v>
      </c>
      <c r="L198" s="38" t="s">
        <v>3868</v>
      </c>
      <c r="M198" s="117">
        <v>101258.4</v>
      </c>
      <c r="N198" s="117"/>
    </row>
    <row r="199" spans="1:14" s="113" customFormat="1" ht="38.25" customHeight="1">
      <c r="A199" s="41" t="s">
        <v>6463</v>
      </c>
      <c r="B199" s="41" t="s">
        <v>6464</v>
      </c>
      <c r="C199" s="59">
        <v>195</v>
      </c>
      <c r="D199" s="40">
        <v>40892</v>
      </c>
      <c r="E199" s="35" t="s">
        <v>1218</v>
      </c>
      <c r="F199" s="41" t="s">
        <v>6465</v>
      </c>
      <c r="G199" s="35" t="s">
        <v>1215</v>
      </c>
      <c r="H199" s="66">
        <v>60910.8</v>
      </c>
      <c r="I199" s="114"/>
      <c r="J199" s="115"/>
      <c r="K199" s="38" t="s">
        <v>4013</v>
      </c>
      <c r="L199" s="38" t="s">
        <v>2720</v>
      </c>
      <c r="M199" s="117" t="s">
        <v>2730</v>
      </c>
      <c r="N199" s="117"/>
    </row>
    <row r="200" spans="1:14" s="113" customFormat="1" ht="38.25" customHeight="1">
      <c r="A200" s="41" t="s">
        <v>6466</v>
      </c>
      <c r="B200" s="41" t="s">
        <v>119</v>
      </c>
      <c r="C200" s="59">
        <v>196</v>
      </c>
      <c r="D200" s="40">
        <v>40892</v>
      </c>
      <c r="E200" s="35" t="s">
        <v>5976</v>
      </c>
      <c r="F200" s="41" t="s">
        <v>6467</v>
      </c>
      <c r="G200" s="35" t="s">
        <v>6468</v>
      </c>
      <c r="H200" s="66">
        <v>103266.88</v>
      </c>
      <c r="I200" s="114"/>
      <c r="J200" s="115"/>
      <c r="K200" s="38" t="s">
        <v>6266</v>
      </c>
      <c r="L200" s="38" t="s">
        <v>3878</v>
      </c>
      <c r="M200" s="117">
        <v>111455.46</v>
      </c>
      <c r="N200" s="117"/>
    </row>
    <row r="201" spans="1:14" s="113" customFormat="1" ht="38.25" customHeight="1">
      <c r="A201" s="41" t="s">
        <v>6469</v>
      </c>
      <c r="B201" s="41" t="s">
        <v>6387</v>
      </c>
      <c r="C201" s="59">
        <v>197</v>
      </c>
      <c r="D201" s="40">
        <v>40892</v>
      </c>
      <c r="E201" s="35" t="s">
        <v>2523</v>
      </c>
      <c r="F201" s="41" t="s">
        <v>6388</v>
      </c>
      <c r="G201" s="35" t="s">
        <v>5880</v>
      </c>
      <c r="H201" s="66">
        <v>81556.92</v>
      </c>
      <c r="I201" s="114"/>
      <c r="J201" s="115"/>
      <c r="K201" s="38" t="s">
        <v>4013</v>
      </c>
      <c r="L201" s="38" t="s">
        <v>3868</v>
      </c>
      <c r="M201" s="117">
        <v>67239.51</v>
      </c>
      <c r="N201" s="117"/>
    </row>
    <row r="202" spans="1:14" s="113" customFormat="1" ht="38.25" customHeight="1">
      <c r="A202" s="41" t="s">
        <v>6470</v>
      </c>
      <c r="B202" s="41" t="s">
        <v>6471</v>
      </c>
      <c r="C202" s="59">
        <v>198</v>
      </c>
      <c r="D202" s="40">
        <v>40892</v>
      </c>
      <c r="E202" s="35" t="s">
        <v>2474</v>
      </c>
      <c r="F202" s="41" t="s">
        <v>6472</v>
      </c>
      <c r="G202" s="35" t="s">
        <v>2319</v>
      </c>
      <c r="H202" s="66">
        <v>94538.14</v>
      </c>
      <c r="I202" s="114"/>
      <c r="J202" s="115"/>
      <c r="K202" s="38" t="s">
        <v>4013</v>
      </c>
      <c r="L202" s="38" t="s">
        <v>3878</v>
      </c>
      <c r="M202" s="117">
        <v>82772.94</v>
      </c>
      <c r="N202" s="117"/>
    </row>
    <row r="203" spans="1:14" s="113" customFormat="1" ht="38.25" customHeight="1">
      <c r="A203" s="41" t="s">
        <v>6473</v>
      </c>
      <c r="B203" s="41" t="s">
        <v>6474</v>
      </c>
      <c r="C203" s="59">
        <v>199</v>
      </c>
      <c r="D203" s="40">
        <v>40892</v>
      </c>
      <c r="E203" s="35" t="s">
        <v>2474</v>
      </c>
      <c r="F203" s="41" t="s">
        <v>6475</v>
      </c>
      <c r="G203" s="35" t="s">
        <v>2319</v>
      </c>
      <c r="H203" s="66">
        <v>63966.75</v>
      </c>
      <c r="I203" s="114"/>
      <c r="J203" s="115"/>
      <c r="K203" s="38" t="s">
        <v>2628</v>
      </c>
      <c r="L203" s="38" t="s">
        <v>3868</v>
      </c>
      <c r="M203" s="117">
        <v>67362.06</v>
      </c>
      <c r="N203" s="117"/>
    </row>
    <row r="204" spans="1:14" s="113" customFormat="1" ht="38.25" customHeight="1">
      <c r="A204" s="41" t="s">
        <v>6476</v>
      </c>
      <c r="B204" s="41" t="s">
        <v>6477</v>
      </c>
      <c r="C204" s="59">
        <v>200</v>
      </c>
      <c r="D204" s="40">
        <v>40892</v>
      </c>
      <c r="E204" s="35" t="s">
        <v>2515</v>
      </c>
      <c r="F204" s="41" t="s">
        <v>6478</v>
      </c>
      <c r="G204" s="35" t="s">
        <v>5880</v>
      </c>
      <c r="H204" s="66">
        <v>139968.99</v>
      </c>
      <c r="I204" s="114"/>
      <c r="J204" s="115"/>
      <c r="K204" s="38" t="s">
        <v>6237</v>
      </c>
      <c r="L204" s="38" t="s">
        <v>3878</v>
      </c>
      <c r="M204" s="117">
        <v>119931.76</v>
      </c>
      <c r="N204" s="117"/>
    </row>
    <row r="205" spans="1:14" s="113" customFormat="1" ht="38.25" customHeight="1">
      <c r="A205" s="41" t="s">
        <v>6479</v>
      </c>
      <c r="B205" s="41" t="s">
        <v>6480</v>
      </c>
      <c r="C205" s="59">
        <v>201</v>
      </c>
      <c r="D205" s="40">
        <v>40899</v>
      </c>
      <c r="E205" s="35" t="s">
        <v>2474</v>
      </c>
      <c r="F205" s="41" t="s">
        <v>6481</v>
      </c>
      <c r="G205" s="35" t="s">
        <v>2319</v>
      </c>
      <c r="H205" s="66">
        <v>90780.08</v>
      </c>
      <c r="I205" s="114"/>
      <c r="J205" s="115"/>
      <c r="K205" s="38" t="s">
        <v>3877</v>
      </c>
      <c r="L205" s="38" t="s">
        <v>6482</v>
      </c>
      <c r="M205" s="117">
        <v>61000</v>
      </c>
      <c r="N205" s="117"/>
    </row>
    <row r="206" spans="1:14" s="113" customFormat="1" ht="38.25" customHeight="1">
      <c r="A206" s="41" t="s">
        <v>6483</v>
      </c>
      <c r="B206" s="41" t="s">
        <v>6484</v>
      </c>
      <c r="C206" s="59">
        <v>202</v>
      </c>
      <c r="D206" s="40">
        <v>40899</v>
      </c>
      <c r="E206" s="35" t="s">
        <v>5976</v>
      </c>
      <c r="F206" s="41" t="s">
        <v>6485</v>
      </c>
      <c r="G206" s="35" t="s">
        <v>4423</v>
      </c>
      <c r="H206" s="66">
        <v>66725.8</v>
      </c>
      <c r="I206" s="114"/>
      <c r="J206" s="115"/>
      <c r="K206" s="38" t="s">
        <v>4952</v>
      </c>
      <c r="L206" s="38" t="s">
        <v>4953</v>
      </c>
      <c r="M206" s="117" t="s">
        <v>2730</v>
      </c>
      <c r="N206" s="117"/>
    </row>
    <row r="207" spans="1:14" s="113" customFormat="1" ht="38.25" customHeight="1">
      <c r="A207" s="41" t="s">
        <v>6486</v>
      </c>
      <c r="B207" s="41" t="s">
        <v>6294</v>
      </c>
      <c r="C207" s="59">
        <v>203</v>
      </c>
      <c r="D207" s="40">
        <v>40899</v>
      </c>
      <c r="E207" s="35" t="s">
        <v>2474</v>
      </c>
      <c r="F207" s="41" t="s">
        <v>6487</v>
      </c>
      <c r="G207" s="35" t="s">
        <v>2319</v>
      </c>
      <c r="H207" s="66">
        <v>83137.61</v>
      </c>
      <c r="I207" s="114"/>
      <c r="J207" s="115"/>
      <c r="K207" s="38" t="s">
        <v>6296</v>
      </c>
      <c r="L207" s="38" t="s">
        <v>4371</v>
      </c>
      <c r="M207" s="117">
        <v>60466.7</v>
      </c>
      <c r="N207" s="117"/>
    </row>
    <row r="208" spans="1:14" s="113" customFormat="1" ht="38.25" customHeight="1">
      <c r="A208" s="41"/>
      <c r="B208" s="41"/>
      <c r="C208" s="59"/>
      <c r="D208" s="40"/>
      <c r="E208" s="35"/>
      <c r="F208" s="41"/>
      <c r="G208" s="35"/>
      <c r="H208" s="66"/>
      <c r="I208" s="114"/>
      <c r="J208" s="115"/>
      <c r="K208" s="38"/>
      <c r="L208" s="38"/>
      <c r="M208" s="117"/>
      <c r="N208" s="117"/>
    </row>
    <row r="209" spans="1:14" s="113" customFormat="1" ht="38.25" customHeight="1">
      <c r="A209" s="41"/>
      <c r="B209" s="41"/>
      <c r="C209" s="59"/>
      <c r="D209" s="40"/>
      <c r="E209" s="35"/>
      <c r="F209" s="41"/>
      <c r="G209" s="35"/>
      <c r="H209" s="66"/>
      <c r="I209" s="114"/>
      <c r="J209" s="115"/>
      <c r="K209" s="38"/>
      <c r="L209" s="38"/>
      <c r="M209" s="117"/>
      <c r="N209" s="117"/>
    </row>
    <row r="210" spans="1:14" s="113" customFormat="1" ht="38.25" customHeight="1">
      <c r="A210" s="41"/>
      <c r="B210" s="41"/>
      <c r="C210" s="59"/>
      <c r="D210" s="40"/>
      <c r="E210" s="35"/>
      <c r="F210" s="41"/>
      <c r="G210" s="35"/>
      <c r="H210" s="66"/>
      <c r="I210" s="114"/>
      <c r="J210" s="115"/>
      <c r="K210" s="38"/>
      <c r="L210" s="38"/>
      <c r="M210" s="117"/>
      <c r="N210" s="117"/>
    </row>
    <row r="211" spans="1:14" s="113" customFormat="1" ht="38.25" customHeight="1">
      <c r="A211" s="41"/>
      <c r="B211" s="41"/>
      <c r="C211" s="59"/>
      <c r="D211" s="40"/>
      <c r="E211" s="35"/>
      <c r="F211" s="41"/>
      <c r="G211" s="35"/>
      <c r="H211" s="66"/>
      <c r="I211" s="114"/>
      <c r="J211" s="115"/>
      <c r="K211" s="38"/>
      <c r="L211" s="38"/>
      <c r="M211" s="117"/>
      <c r="N211" s="117"/>
    </row>
    <row r="212" spans="1:14" s="113" customFormat="1" ht="38.25" customHeight="1">
      <c r="A212" s="41"/>
      <c r="B212" s="41"/>
      <c r="C212" s="59"/>
      <c r="D212" s="40"/>
      <c r="E212" s="35"/>
      <c r="F212" s="41"/>
      <c r="G212" s="35"/>
      <c r="H212" s="66"/>
      <c r="I212" s="114"/>
      <c r="J212" s="115"/>
      <c r="K212" s="38"/>
      <c r="L212" s="38"/>
      <c r="M212" s="117"/>
      <c r="N212" s="117"/>
    </row>
    <row r="213" spans="1:14" s="113" customFormat="1" ht="38.25" customHeight="1">
      <c r="A213" s="41"/>
      <c r="B213" s="41"/>
      <c r="C213" s="59"/>
      <c r="D213" s="40"/>
      <c r="E213" s="35"/>
      <c r="F213" s="41"/>
      <c r="G213" s="35"/>
      <c r="H213" s="66"/>
      <c r="I213" s="114"/>
      <c r="J213" s="115"/>
      <c r="K213" s="38"/>
      <c r="L213" s="38"/>
      <c r="M213" s="117"/>
      <c r="N213" s="117"/>
    </row>
    <row r="214" spans="1:14" s="113" customFormat="1" ht="38.25" customHeight="1">
      <c r="A214" s="41"/>
      <c r="B214" s="41"/>
      <c r="C214" s="59"/>
      <c r="D214" s="40"/>
      <c r="E214" s="35"/>
      <c r="F214" s="41"/>
      <c r="G214" s="35"/>
      <c r="H214" s="66"/>
      <c r="I214" s="114"/>
      <c r="J214" s="115"/>
      <c r="K214" s="38"/>
      <c r="L214" s="38"/>
      <c r="M214" s="117"/>
      <c r="N214" s="117"/>
    </row>
    <row r="215" spans="1:14" s="113" customFormat="1" ht="38.25" customHeight="1">
      <c r="A215" s="41"/>
      <c r="B215" s="41"/>
      <c r="C215" s="59"/>
      <c r="D215" s="40"/>
      <c r="E215" s="35"/>
      <c r="F215" s="41"/>
      <c r="G215" s="35"/>
      <c r="H215" s="66"/>
      <c r="I215" s="114"/>
      <c r="J215" s="115"/>
      <c r="K215" s="38"/>
      <c r="L215" s="38"/>
      <c r="M215" s="117"/>
      <c r="N215" s="117"/>
    </row>
    <row r="216" spans="1:14" s="113" customFormat="1" ht="38.25" customHeight="1">
      <c r="A216" s="41"/>
      <c r="B216" s="41"/>
      <c r="C216" s="59"/>
      <c r="D216" s="40"/>
      <c r="E216" s="35"/>
      <c r="F216" s="41"/>
      <c r="G216" s="35"/>
      <c r="H216" s="66"/>
      <c r="I216" s="114"/>
      <c r="J216" s="115"/>
      <c r="K216" s="38"/>
      <c r="L216" s="38"/>
      <c r="M216" s="117"/>
      <c r="N216" s="117"/>
    </row>
    <row r="217" spans="1:14" s="113" customFormat="1" ht="38.25" customHeight="1">
      <c r="A217" s="41"/>
      <c r="B217" s="41"/>
      <c r="C217" s="59"/>
      <c r="D217" s="40"/>
      <c r="E217" s="35"/>
      <c r="F217" s="41"/>
      <c r="G217" s="35"/>
      <c r="H217" s="66"/>
      <c r="I217" s="114"/>
      <c r="J217" s="115"/>
      <c r="K217" s="38"/>
      <c r="L217" s="38"/>
      <c r="M217" s="117"/>
      <c r="N217" s="117"/>
    </row>
    <row r="218" spans="1:14" s="113" customFormat="1" ht="38.25" customHeight="1">
      <c r="A218" s="41"/>
      <c r="B218" s="41"/>
      <c r="C218" s="59"/>
      <c r="D218" s="40"/>
      <c r="E218" s="35"/>
      <c r="F218" s="41"/>
      <c r="G218" s="35"/>
      <c r="H218" s="66"/>
      <c r="I218" s="114"/>
      <c r="J218" s="115"/>
      <c r="K218" s="38"/>
      <c r="L218" s="38"/>
      <c r="M218" s="117"/>
      <c r="N218" s="117"/>
    </row>
    <row r="219" spans="1:14" s="113" customFormat="1" ht="54" customHeight="1">
      <c r="A219" s="41"/>
      <c r="B219" s="41"/>
      <c r="C219" s="59"/>
      <c r="D219" s="123"/>
      <c r="E219" s="35"/>
      <c r="F219" s="41"/>
      <c r="G219" s="35"/>
      <c r="H219" s="66"/>
      <c r="I219" s="114"/>
      <c r="J219" s="115"/>
      <c r="K219" s="38"/>
      <c r="L219" s="38"/>
      <c r="M219" s="117"/>
      <c r="N219" s="117"/>
    </row>
    <row r="220" spans="1:14" s="113" customFormat="1" ht="38.25" customHeight="1">
      <c r="A220" s="41"/>
      <c r="B220" s="41"/>
      <c r="C220" s="59"/>
      <c r="D220" s="40"/>
      <c r="E220" s="35"/>
      <c r="F220" s="41"/>
      <c r="G220" s="35"/>
      <c r="H220" s="66"/>
      <c r="I220" s="114"/>
      <c r="J220" s="115"/>
      <c r="K220" s="38"/>
      <c r="L220" s="38"/>
      <c r="M220" s="117"/>
      <c r="N220" s="117"/>
    </row>
    <row r="221" spans="1:14" s="113" customFormat="1" ht="38.25" customHeight="1">
      <c r="A221" s="41"/>
      <c r="B221" s="41"/>
      <c r="C221" s="59"/>
      <c r="D221" s="40"/>
      <c r="E221" s="35"/>
      <c r="F221" s="41"/>
      <c r="G221" s="35"/>
      <c r="H221" s="66"/>
      <c r="I221" s="114"/>
      <c r="J221" s="115"/>
      <c r="K221" s="38"/>
      <c r="L221" s="38"/>
      <c r="M221" s="117"/>
      <c r="N221" s="117"/>
    </row>
    <row r="222" spans="1:14" s="113" customFormat="1" ht="38.25" customHeight="1">
      <c r="A222" s="41"/>
      <c r="B222" s="41"/>
      <c r="C222" s="59"/>
      <c r="D222" s="40"/>
      <c r="E222" s="35"/>
      <c r="F222" s="41"/>
      <c r="G222" s="35"/>
      <c r="H222" s="66"/>
      <c r="I222" s="114"/>
      <c r="J222" s="115"/>
      <c r="K222" s="38"/>
      <c r="L222" s="38"/>
      <c r="M222" s="117"/>
      <c r="N222" s="117"/>
    </row>
    <row r="223" spans="1:14" s="113" customFormat="1" ht="38.25" customHeight="1">
      <c r="A223" s="41"/>
      <c r="B223" s="41"/>
      <c r="C223" s="59"/>
      <c r="D223" s="40"/>
      <c r="E223" s="35"/>
      <c r="F223" s="41"/>
      <c r="G223" s="35"/>
      <c r="H223" s="66"/>
      <c r="I223" s="114"/>
      <c r="J223" s="115"/>
      <c r="K223" s="38"/>
      <c r="L223" s="38"/>
      <c r="M223" s="117"/>
      <c r="N223" s="117"/>
    </row>
    <row r="224" spans="1:14" s="113" customFormat="1" ht="38.25" customHeight="1">
      <c r="A224" s="41"/>
      <c r="B224" s="41"/>
      <c r="C224" s="59"/>
      <c r="D224" s="40"/>
      <c r="E224" s="35"/>
      <c r="F224" s="41"/>
      <c r="G224" s="35"/>
      <c r="H224" s="66"/>
      <c r="I224" s="114"/>
      <c r="J224" s="115"/>
      <c r="K224" s="38"/>
      <c r="L224" s="38"/>
      <c r="M224" s="117"/>
      <c r="N224" s="117"/>
    </row>
    <row r="225" spans="1:14" s="113" customFormat="1" ht="38.25" customHeight="1">
      <c r="A225" s="41"/>
      <c r="B225" s="41"/>
      <c r="C225" s="59"/>
      <c r="D225" s="40"/>
      <c r="E225" s="35"/>
      <c r="F225" s="41"/>
      <c r="G225" s="35"/>
      <c r="H225" s="66"/>
      <c r="I225" s="114"/>
      <c r="J225" s="115"/>
      <c r="K225" s="38"/>
      <c r="L225" s="38"/>
      <c r="M225" s="117"/>
      <c r="N225" s="117"/>
    </row>
    <row r="226" spans="1:14" s="113" customFormat="1" ht="38.25" customHeight="1">
      <c r="A226" s="41"/>
      <c r="B226" s="41"/>
      <c r="C226" s="59"/>
      <c r="D226" s="40"/>
      <c r="E226" s="35"/>
      <c r="F226" s="41"/>
      <c r="G226" s="35"/>
      <c r="H226" s="66"/>
      <c r="I226" s="114"/>
      <c r="J226" s="115"/>
      <c r="K226" s="38"/>
      <c r="L226" s="38"/>
      <c r="M226" s="117"/>
      <c r="N226" s="117"/>
    </row>
    <row r="227" spans="1:14" s="113" customFormat="1" ht="38.25" customHeight="1">
      <c r="A227" s="41"/>
      <c r="B227" s="41"/>
      <c r="C227" s="59"/>
      <c r="D227" s="40"/>
      <c r="E227" s="35"/>
      <c r="F227" s="41"/>
      <c r="G227" s="35"/>
      <c r="H227" s="66"/>
      <c r="I227" s="114"/>
      <c r="J227" s="115"/>
      <c r="K227" s="38"/>
      <c r="L227" s="38"/>
      <c r="M227" s="117"/>
      <c r="N227" s="117"/>
    </row>
    <row r="228" spans="1:14" s="113" customFormat="1" ht="38.25" customHeight="1">
      <c r="A228" s="41"/>
      <c r="B228" s="41"/>
      <c r="C228" s="59"/>
      <c r="D228" s="40"/>
      <c r="E228" s="35"/>
      <c r="F228" s="41"/>
      <c r="G228" s="35"/>
      <c r="H228" s="66"/>
      <c r="I228" s="114"/>
      <c r="J228" s="115"/>
      <c r="K228" s="38"/>
      <c r="L228" s="38"/>
      <c r="M228" s="117"/>
      <c r="N228" s="117"/>
    </row>
    <row r="229" spans="1:14" s="113" customFormat="1" ht="38.25" customHeight="1">
      <c r="A229" s="41"/>
      <c r="B229" s="41"/>
      <c r="C229" s="59"/>
      <c r="D229" s="40"/>
      <c r="E229" s="35"/>
      <c r="F229" s="41"/>
      <c r="G229" s="35"/>
      <c r="H229" s="66"/>
      <c r="I229" s="114"/>
      <c r="J229" s="115"/>
      <c r="K229" s="38"/>
      <c r="L229" s="38"/>
      <c r="M229" s="117"/>
      <c r="N229" s="117"/>
    </row>
    <row r="230" spans="1:14" s="113" customFormat="1" ht="38.25" customHeight="1">
      <c r="A230" s="41"/>
      <c r="B230" s="41"/>
      <c r="C230" s="59"/>
      <c r="D230" s="40"/>
      <c r="E230" s="35"/>
      <c r="F230" s="41"/>
      <c r="G230" s="35"/>
      <c r="H230" s="66"/>
      <c r="I230" s="114"/>
      <c r="J230" s="115"/>
      <c r="K230" s="38"/>
      <c r="L230" s="38"/>
      <c r="M230" s="117"/>
      <c r="N230" s="117"/>
    </row>
    <row r="231" spans="1:14" s="113" customFormat="1" ht="38.25" customHeight="1">
      <c r="A231" s="41"/>
      <c r="B231" s="41"/>
      <c r="C231" s="59"/>
      <c r="D231" s="40"/>
      <c r="E231" s="35"/>
      <c r="F231" s="41"/>
      <c r="G231" s="35"/>
      <c r="H231" s="66"/>
      <c r="I231" s="114"/>
      <c r="J231" s="115"/>
      <c r="K231" s="38"/>
      <c r="L231" s="38"/>
      <c r="M231" s="117"/>
      <c r="N231" s="117"/>
    </row>
    <row r="232" spans="1:14" s="72" customFormat="1" ht="38.25" customHeight="1">
      <c r="A232" s="41"/>
      <c r="B232" s="59"/>
      <c r="C232" s="59"/>
      <c r="D232" s="40"/>
      <c r="E232" s="124"/>
      <c r="F232" s="41"/>
      <c r="G232" s="35"/>
      <c r="H232" s="66"/>
      <c r="I232" s="66"/>
      <c r="J232" s="37"/>
      <c r="K232" s="37"/>
      <c r="L232" s="38"/>
      <c r="M232" s="117"/>
      <c r="N232" s="122"/>
    </row>
    <row r="233" spans="1:14" s="72" customFormat="1" ht="38.25" customHeight="1">
      <c r="A233" s="41"/>
      <c r="B233" s="59"/>
      <c r="C233" s="59"/>
      <c r="D233" s="40"/>
      <c r="E233" s="124"/>
      <c r="F233" s="41"/>
      <c r="G233" s="35"/>
      <c r="H233" s="66"/>
      <c r="I233" s="66"/>
      <c r="J233" s="37"/>
      <c r="K233" s="37"/>
      <c r="L233" s="38"/>
      <c r="M233" s="117"/>
      <c r="N233" s="122"/>
    </row>
    <row r="234" spans="1:14" s="72" customFormat="1" ht="38.25" customHeight="1">
      <c r="A234" s="41"/>
      <c r="B234" s="59"/>
      <c r="C234" s="59"/>
      <c r="D234" s="40"/>
      <c r="E234" s="124"/>
      <c r="F234" s="41"/>
      <c r="G234" s="35"/>
      <c r="H234" s="66"/>
      <c r="I234" s="66"/>
      <c r="J234" s="37"/>
      <c r="K234" s="37"/>
      <c r="L234" s="38"/>
      <c r="M234" s="117"/>
      <c r="N234" s="122"/>
    </row>
    <row r="235" spans="1:14" s="72" customFormat="1" ht="38.25" customHeight="1">
      <c r="A235" s="41"/>
      <c r="B235" s="59"/>
      <c r="C235" s="59"/>
      <c r="D235" s="40"/>
      <c r="E235" s="124"/>
      <c r="F235" s="41"/>
      <c r="G235" s="35"/>
      <c r="H235" s="66"/>
      <c r="I235" s="66"/>
      <c r="J235" s="37"/>
      <c r="K235" s="37"/>
      <c r="L235" s="38"/>
      <c r="M235" s="117"/>
      <c r="N235" s="122"/>
    </row>
    <row r="236" spans="1:14" s="72" customFormat="1" ht="38.25" customHeight="1">
      <c r="A236" s="41"/>
      <c r="B236" s="59"/>
      <c r="C236" s="59"/>
      <c r="D236" s="100"/>
      <c r="E236" s="124"/>
      <c r="F236" s="41"/>
      <c r="G236" s="35"/>
      <c r="H236" s="66"/>
      <c r="I236" s="66"/>
      <c r="J236" s="37"/>
      <c r="K236" s="37"/>
      <c r="L236" s="38"/>
      <c r="M236" s="117"/>
      <c r="N236" s="122"/>
    </row>
    <row r="237" spans="1:14" s="72" customFormat="1" ht="38.25" customHeight="1">
      <c r="A237" s="41"/>
      <c r="B237" s="59"/>
      <c r="C237" s="59"/>
      <c r="D237" s="40"/>
      <c r="E237" s="124"/>
      <c r="F237" s="41"/>
      <c r="G237" s="35"/>
      <c r="H237" s="66"/>
      <c r="I237" s="66"/>
      <c r="J237" s="37"/>
      <c r="K237" s="37"/>
      <c r="L237" s="38"/>
      <c r="M237" s="117"/>
      <c r="N237" s="122"/>
    </row>
    <row r="238" spans="1:14" s="72" customFormat="1" ht="38.25" customHeight="1">
      <c r="A238" s="41"/>
      <c r="B238" s="59"/>
      <c r="C238" s="59"/>
      <c r="D238" s="40"/>
      <c r="E238" s="124"/>
      <c r="F238" s="41"/>
      <c r="G238" s="35"/>
      <c r="H238" s="66"/>
      <c r="I238" s="66"/>
      <c r="J238" s="37"/>
      <c r="K238" s="37"/>
      <c r="L238" s="38"/>
      <c r="M238" s="117"/>
      <c r="N238" s="122"/>
    </row>
    <row r="239" spans="1:14" s="72" customFormat="1" ht="38.25" customHeight="1">
      <c r="A239" s="41"/>
      <c r="B239" s="59"/>
      <c r="C239" s="59"/>
      <c r="D239" s="40"/>
      <c r="E239" s="124"/>
      <c r="F239" s="41"/>
      <c r="G239" s="35"/>
      <c r="H239" s="66"/>
      <c r="I239" s="66"/>
      <c r="J239" s="37"/>
      <c r="K239" s="37"/>
      <c r="L239" s="38"/>
      <c r="M239" s="117"/>
      <c r="N239" s="122"/>
    </row>
    <row r="240" spans="1:14" s="72" customFormat="1" ht="38.25" customHeight="1">
      <c r="A240" s="41"/>
      <c r="B240" s="59"/>
      <c r="C240" s="59"/>
      <c r="D240" s="40"/>
      <c r="E240" s="124"/>
      <c r="F240" s="41"/>
      <c r="G240" s="35"/>
      <c r="H240" s="66"/>
      <c r="I240" s="66"/>
      <c r="J240" s="37"/>
      <c r="K240" s="37"/>
      <c r="L240" s="38"/>
      <c r="M240" s="117"/>
      <c r="N240" s="122"/>
    </row>
    <row r="241" spans="1:14" s="72" customFormat="1" ht="38.25" customHeight="1">
      <c r="A241" s="41"/>
      <c r="B241" s="59"/>
      <c r="C241" s="59"/>
      <c r="D241" s="40"/>
      <c r="E241" s="124"/>
      <c r="F241" s="41"/>
      <c r="G241" s="35"/>
      <c r="H241" s="66"/>
      <c r="I241" s="66"/>
      <c r="J241" s="37"/>
      <c r="K241" s="37"/>
      <c r="L241" s="38"/>
      <c r="M241" s="117"/>
      <c r="N241" s="122"/>
    </row>
    <row r="242" spans="1:14" s="72" customFormat="1" ht="38.25" customHeight="1">
      <c r="A242" s="41"/>
      <c r="B242" s="59"/>
      <c r="C242" s="59"/>
      <c r="D242" s="40"/>
      <c r="E242" s="124"/>
      <c r="F242" s="41"/>
      <c r="G242" s="35"/>
      <c r="H242" s="66"/>
      <c r="I242" s="66"/>
      <c r="J242" s="37"/>
      <c r="K242" s="37"/>
      <c r="L242" s="38"/>
      <c r="M242" s="117"/>
      <c r="N242" s="122"/>
    </row>
    <row r="243" spans="1:14" s="72" customFormat="1" ht="38.25" customHeight="1">
      <c r="A243" s="41"/>
      <c r="B243" s="59"/>
      <c r="C243" s="59"/>
      <c r="D243" s="40"/>
      <c r="E243" s="124"/>
      <c r="F243" s="41"/>
      <c r="G243" s="35"/>
      <c r="H243" s="66"/>
      <c r="I243" s="66"/>
      <c r="J243" s="37"/>
      <c r="K243" s="37"/>
      <c r="L243" s="38"/>
      <c r="M243" s="117"/>
      <c r="N243" s="122"/>
    </row>
    <row r="244" spans="1:14" s="72" customFormat="1" ht="38.25" customHeight="1">
      <c r="A244" s="41"/>
      <c r="B244" s="59"/>
      <c r="C244" s="59"/>
      <c r="D244" s="40"/>
      <c r="E244" s="124"/>
      <c r="F244" s="41"/>
      <c r="G244" s="35"/>
      <c r="H244" s="66"/>
      <c r="I244" s="66"/>
      <c r="J244" s="37"/>
      <c r="K244" s="37"/>
      <c r="L244" s="38"/>
      <c r="M244" s="117"/>
      <c r="N244" s="122"/>
    </row>
    <row r="245" spans="1:14" s="72" customFormat="1" ht="38.25" customHeight="1">
      <c r="A245" s="41"/>
      <c r="B245" s="59"/>
      <c r="C245" s="59"/>
      <c r="D245" s="40"/>
      <c r="E245" s="124"/>
      <c r="F245" s="41"/>
      <c r="G245" s="35"/>
      <c r="H245" s="66"/>
      <c r="I245" s="66"/>
      <c r="J245" s="37"/>
      <c r="K245" s="37"/>
      <c r="L245" s="38"/>
      <c r="M245" s="117"/>
      <c r="N245" s="122"/>
    </row>
    <row r="246" spans="1:14" s="72" customFormat="1" ht="38.25" customHeight="1">
      <c r="A246" s="41"/>
      <c r="B246" s="59"/>
      <c r="C246" s="59"/>
      <c r="D246" s="40"/>
      <c r="E246" s="124"/>
      <c r="F246" s="41"/>
      <c r="G246" s="35"/>
      <c r="H246" s="66"/>
      <c r="I246" s="66"/>
      <c r="J246" s="37"/>
      <c r="K246" s="37"/>
      <c r="L246" s="38"/>
      <c r="M246" s="117"/>
      <c r="N246" s="122"/>
    </row>
    <row r="247" spans="1:14" s="72" customFormat="1" ht="38.25" customHeight="1">
      <c r="A247" s="41"/>
      <c r="B247" s="59"/>
      <c r="C247" s="59"/>
      <c r="D247" s="40"/>
      <c r="E247" s="124"/>
      <c r="F247" s="41"/>
      <c r="G247" s="35"/>
      <c r="H247" s="66"/>
      <c r="I247" s="66"/>
      <c r="J247" s="37"/>
      <c r="K247" s="37"/>
      <c r="L247" s="38"/>
      <c r="M247" s="117"/>
      <c r="N247" s="122"/>
    </row>
    <row r="248" spans="1:14" s="72" customFormat="1" ht="38.25" customHeight="1">
      <c r="A248" s="41"/>
      <c r="B248" s="59"/>
      <c r="C248" s="59"/>
      <c r="D248" s="40"/>
      <c r="E248" s="124"/>
      <c r="F248" s="41"/>
      <c r="G248" s="35"/>
      <c r="H248" s="66"/>
      <c r="I248" s="66"/>
      <c r="J248" s="37"/>
      <c r="K248" s="37"/>
      <c r="L248" s="38"/>
      <c r="M248" s="117"/>
      <c r="N248" s="122"/>
    </row>
    <row r="249" spans="1:14" s="72" customFormat="1" ht="38.25" customHeight="1">
      <c r="A249" s="41"/>
      <c r="B249" s="59"/>
      <c r="C249" s="59"/>
      <c r="D249" s="40"/>
      <c r="E249" s="124"/>
      <c r="F249" s="41"/>
      <c r="G249" s="35"/>
      <c r="H249" s="66"/>
      <c r="I249" s="66"/>
      <c r="J249" s="37"/>
      <c r="K249" s="37"/>
      <c r="L249" s="38"/>
      <c r="M249" s="117"/>
      <c r="N249" s="122"/>
    </row>
    <row r="250" spans="1:14" s="72" customFormat="1" ht="38.25" customHeight="1">
      <c r="A250" s="41"/>
      <c r="B250" s="59"/>
      <c r="C250" s="59"/>
      <c r="D250" s="40"/>
      <c r="E250" s="124"/>
      <c r="F250" s="41"/>
      <c r="G250" s="35"/>
      <c r="H250" s="66"/>
      <c r="I250" s="66"/>
      <c r="J250" s="37"/>
      <c r="K250" s="37"/>
      <c r="L250" s="38"/>
      <c r="M250" s="117"/>
      <c r="N250" s="122"/>
    </row>
    <row r="251" spans="1:14" s="72" customFormat="1" ht="38.25" customHeight="1">
      <c r="A251" s="41"/>
      <c r="B251" s="59"/>
      <c r="C251" s="59"/>
      <c r="D251" s="40"/>
      <c r="E251" s="124"/>
      <c r="F251" s="41"/>
      <c r="G251" s="35"/>
      <c r="H251" s="66"/>
      <c r="I251" s="66"/>
      <c r="J251" s="37"/>
      <c r="K251" s="37"/>
      <c r="L251" s="38"/>
      <c r="M251" s="117"/>
      <c r="N251" s="122"/>
    </row>
    <row r="252" spans="1:14" s="72" customFormat="1" ht="38.25" customHeight="1">
      <c r="A252" s="41"/>
      <c r="B252" s="59"/>
      <c r="C252" s="59"/>
      <c r="D252" s="40"/>
      <c r="E252" s="124"/>
      <c r="F252" s="41"/>
      <c r="G252" s="35"/>
      <c r="H252" s="66"/>
      <c r="I252" s="66"/>
      <c r="J252" s="37"/>
      <c r="K252" s="37"/>
      <c r="L252" s="38"/>
      <c r="M252" s="117"/>
      <c r="N252" s="122"/>
    </row>
    <row r="253" spans="1:14" s="72" customFormat="1" ht="38.25" customHeight="1">
      <c r="A253" s="41"/>
      <c r="B253" s="59"/>
      <c r="C253" s="59"/>
      <c r="D253" s="40"/>
      <c r="E253" s="124"/>
      <c r="F253" s="41"/>
      <c r="G253" s="35"/>
      <c r="H253" s="66"/>
      <c r="I253" s="66"/>
      <c r="J253" s="37"/>
      <c r="K253" s="37"/>
      <c r="L253" s="38"/>
      <c r="M253" s="117"/>
      <c r="N253" s="122"/>
    </row>
    <row r="254" spans="1:14" s="72" customFormat="1" ht="38.25" customHeight="1">
      <c r="A254" s="41"/>
      <c r="B254" s="59"/>
      <c r="C254" s="59"/>
      <c r="D254" s="40"/>
      <c r="E254" s="124"/>
      <c r="F254" s="41"/>
      <c r="G254" s="35"/>
      <c r="H254" s="66"/>
      <c r="I254" s="66"/>
      <c r="J254" s="37"/>
      <c r="K254" s="37"/>
      <c r="L254" s="38"/>
      <c r="M254" s="117"/>
      <c r="N254" s="122"/>
    </row>
    <row r="255" spans="1:14" s="72" customFormat="1" ht="38.25" customHeight="1">
      <c r="A255" s="41"/>
      <c r="B255" s="59"/>
      <c r="C255" s="59"/>
      <c r="D255" s="40"/>
      <c r="E255" s="124"/>
      <c r="F255" s="41"/>
      <c r="G255" s="35"/>
      <c r="H255" s="66"/>
      <c r="I255" s="66"/>
      <c r="J255" s="37"/>
      <c r="K255" s="37"/>
      <c r="L255" s="38"/>
      <c r="M255" s="117"/>
      <c r="N255" s="122"/>
    </row>
    <row r="256" spans="1:14" s="72" customFormat="1" ht="38.25" customHeight="1">
      <c r="A256" s="41"/>
      <c r="B256" s="59"/>
      <c r="C256" s="59"/>
      <c r="D256" s="40"/>
      <c r="E256" s="124"/>
      <c r="F256" s="41"/>
      <c r="G256" s="35"/>
      <c r="H256" s="66"/>
      <c r="I256" s="66"/>
      <c r="J256" s="37"/>
      <c r="K256" s="37"/>
      <c r="L256" s="38"/>
      <c r="M256" s="117"/>
      <c r="N256" s="122"/>
    </row>
    <row r="257" spans="1:14" s="72" customFormat="1" ht="38.25" customHeight="1">
      <c r="A257" s="41"/>
      <c r="B257" s="59"/>
      <c r="C257" s="59"/>
      <c r="D257" s="40"/>
      <c r="E257" s="124"/>
      <c r="F257" s="41"/>
      <c r="G257" s="35"/>
      <c r="H257" s="66"/>
      <c r="I257" s="66"/>
      <c r="J257" s="37"/>
      <c r="K257" s="37"/>
      <c r="L257" s="38"/>
      <c r="M257" s="117"/>
      <c r="N257" s="122"/>
    </row>
    <row r="258" spans="1:14" s="72" customFormat="1" ht="38.25" customHeight="1">
      <c r="A258" s="41"/>
      <c r="B258" s="59"/>
      <c r="C258" s="59"/>
      <c r="D258" s="40"/>
      <c r="E258" s="124"/>
      <c r="F258" s="41"/>
      <c r="G258" s="35"/>
      <c r="H258" s="66"/>
      <c r="I258" s="66"/>
      <c r="J258" s="37"/>
      <c r="K258" s="37"/>
      <c r="L258" s="38"/>
      <c r="M258" s="117"/>
      <c r="N258" s="122"/>
    </row>
    <row r="259" spans="1:14" s="72" customFormat="1" ht="38.25" customHeight="1">
      <c r="A259" s="41"/>
      <c r="B259" s="59"/>
      <c r="C259" s="59"/>
      <c r="D259" s="40"/>
      <c r="E259" s="124"/>
      <c r="F259" s="41"/>
      <c r="G259" s="35"/>
      <c r="H259" s="66"/>
      <c r="I259" s="66"/>
      <c r="J259" s="37"/>
      <c r="K259" s="37"/>
      <c r="L259" s="38"/>
      <c r="M259" s="117"/>
      <c r="N259" s="122"/>
    </row>
    <row r="260" spans="1:14" s="72" customFormat="1" ht="38.25" customHeight="1">
      <c r="A260" s="41"/>
      <c r="B260" s="59"/>
      <c r="C260" s="59"/>
      <c r="D260" s="40"/>
      <c r="E260" s="124"/>
      <c r="F260" s="41"/>
      <c r="G260" s="35"/>
      <c r="H260" s="66"/>
      <c r="I260" s="66"/>
      <c r="J260" s="37"/>
      <c r="K260" s="37"/>
      <c r="L260" s="38"/>
      <c r="M260" s="117"/>
      <c r="N260" s="122"/>
    </row>
    <row r="261" spans="1:14" s="72" customFormat="1" ht="38.25" customHeight="1">
      <c r="A261" s="41"/>
      <c r="B261" s="59"/>
      <c r="C261" s="59"/>
      <c r="D261" s="40"/>
      <c r="E261" s="124"/>
      <c r="F261" s="41"/>
      <c r="G261" s="35"/>
      <c r="H261" s="66"/>
      <c r="I261" s="66"/>
      <c r="J261" s="37"/>
      <c r="K261" s="37"/>
      <c r="L261" s="38"/>
      <c r="M261" s="117"/>
      <c r="N261" s="122"/>
    </row>
    <row r="262" spans="1:14" s="72" customFormat="1" ht="38.25" customHeight="1">
      <c r="A262" s="41"/>
      <c r="B262" s="59"/>
      <c r="C262" s="59"/>
      <c r="D262" s="40"/>
      <c r="E262" s="124"/>
      <c r="F262" s="41"/>
      <c r="G262" s="35"/>
      <c r="H262" s="66"/>
      <c r="I262" s="66"/>
      <c r="J262" s="37"/>
      <c r="K262" s="37"/>
      <c r="L262" s="38"/>
      <c r="M262" s="117"/>
      <c r="N262" s="122"/>
    </row>
    <row r="263" spans="1:14" s="72" customFormat="1" ht="38.25" customHeight="1">
      <c r="A263" s="41"/>
      <c r="B263" s="59"/>
      <c r="C263" s="59"/>
      <c r="D263" s="40"/>
      <c r="E263" s="124"/>
      <c r="F263" s="41"/>
      <c r="G263" s="35"/>
      <c r="H263" s="66"/>
      <c r="I263" s="66"/>
      <c r="J263" s="37"/>
      <c r="K263" s="37"/>
      <c r="L263" s="38"/>
      <c r="M263" s="117"/>
      <c r="N263" s="122"/>
    </row>
    <row r="264" spans="1:14" s="72" customFormat="1" ht="38.25" customHeight="1">
      <c r="A264" s="41"/>
      <c r="B264" s="59"/>
      <c r="C264" s="59"/>
      <c r="D264" s="40"/>
      <c r="E264" s="124"/>
      <c r="F264" s="41"/>
      <c r="G264" s="35"/>
      <c r="H264" s="66"/>
      <c r="I264" s="66"/>
      <c r="J264" s="37"/>
      <c r="K264" s="37"/>
      <c r="L264" s="38"/>
      <c r="M264" s="117"/>
      <c r="N264" s="122"/>
    </row>
    <row r="265" spans="1:14" s="72" customFormat="1" ht="38.25" customHeight="1">
      <c r="A265" s="41"/>
      <c r="B265" s="59"/>
      <c r="C265" s="59"/>
      <c r="D265" s="40"/>
      <c r="E265" s="124"/>
      <c r="F265" s="41"/>
      <c r="G265" s="35"/>
      <c r="H265" s="66"/>
      <c r="I265" s="66"/>
      <c r="J265" s="37"/>
      <c r="K265" s="37"/>
      <c r="L265" s="38"/>
      <c r="M265" s="117"/>
      <c r="N265" s="122"/>
    </row>
    <row r="266" spans="1:14" s="72" customFormat="1" ht="38.25" customHeight="1">
      <c r="A266" s="41"/>
      <c r="B266" s="59"/>
      <c r="C266" s="59"/>
      <c r="D266" s="40"/>
      <c r="E266" s="124"/>
      <c r="F266" s="41"/>
      <c r="G266" s="35"/>
      <c r="H266" s="66"/>
      <c r="I266" s="66"/>
      <c r="J266" s="37"/>
      <c r="K266" s="37"/>
      <c r="L266" s="38"/>
      <c r="M266" s="117"/>
      <c r="N266" s="122"/>
    </row>
    <row r="267" spans="1:14" s="72" customFormat="1" ht="38.25" customHeight="1">
      <c r="A267" s="41"/>
      <c r="B267" s="59"/>
      <c r="C267" s="59"/>
      <c r="D267" s="40"/>
      <c r="E267" s="124"/>
      <c r="F267" s="41"/>
      <c r="G267" s="35"/>
      <c r="H267" s="66"/>
      <c r="I267" s="66"/>
      <c r="J267" s="37"/>
      <c r="K267" s="37"/>
      <c r="L267" s="38"/>
      <c r="M267" s="117"/>
      <c r="N267" s="122"/>
    </row>
    <row r="268" spans="1:14" s="72" customFormat="1" ht="38.25" customHeight="1">
      <c r="A268" s="41"/>
      <c r="B268" s="59"/>
      <c r="C268" s="59"/>
      <c r="D268" s="40"/>
      <c r="E268" s="124"/>
      <c r="F268" s="41"/>
      <c r="G268" s="35"/>
      <c r="H268" s="66"/>
      <c r="I268" s="66"/>
      <c r="J268" s="37"/>
      <c r="K268" s="37"/>
      <c r="L268" s="38"/>
      <c r="M268" s="117"/>
      <c r="N268" s="122"/>
    </row>
    <row r="269" spans="1:14" s="72" customFormat="1" ht="38.25" customHeight="1">
      <c r="A269" s="41"/>
      <c r="B269" s="59"/>
      <c r="C269" s="59"/>
      <c r="D269" s="40"/>
      <c r="E269" s="124"/>
      <c r="F269" s="41"/>
      <c r="G269" s="35"/>
      <c r="H269" s="66"/>
      <c r="I269" s="66"/>
      <c r="J269" s="37"/>
      <c r="K269" s="37"/>
      <c r="L269" s="38"/>
      <c r="M269" s="117"/>
      <c r="N269" s="122"/>
    </row>
    <row r="270" spans="1:14" s="72" customFormat="1" ht="38.25" customHeight="1">
      <c r="A270" s="41"/>
      <c r="B270" s="59"/>
      <c r="C270" s="59"/>
      <c r="D270" s="40"/>
      <c r="E270" s="124"/>
      <c r="F270" s="41"/>
      <c r="G270" s="35"/>
      <c r="H270" s="66"/>
      <c r="I270" s="66"/>
      <c r="J270" s="37"/>
      <c r="K270" s="37"/>
      <c r="L270" s="38"/>
      <c r="M270" s="117"/>
      <c r="N270" s="122"/>
    </row>
    <row r="271" spans="1:14" s="72" customFormat="1" ht="38.25" customHeight="1">
      <c r="A271" s="41"/>
      <c r="B271" s="59"/>
      <c r="C271" s="59"/>
      <c r="D271" s="40"/>
      <c r="E271" s="124"/>
      <c r="F271" s="41"/>
      <c r="G271" s="35"/>
      <c r="H271" s="66"/>
      <c r="I271" s="66"/>
      <c r="J271" s="37"/>
      <c r="K271" s="37"/>
      <c r="L271" s="38"/>
      <c r="M271" s="117"/>
      <c r="N271" s="122"/>
    </row>
    <row r="272" spans="1:14" s="72" customFormat="1" ht="38.25" customHeight="1">
      <c r="A272" s="41"/>
      <c r="B272" s="59"/>
      <c r="C272" s="59"/>
      <c r="D272" s="40"/>
      <c r="E272" s="124"/>
      <c r="F272" s="41"/>
      <c r="G272" s="35"/>
      <c r="H272" s="66"/>
      <c r="I272" s="66"/>
      <c r="J272" s="37"/>
      <c r="K272" s="37"/>
      <c r="L272" s="38"/>
      <c r="M272" s="117"/>
      <c r="N272" s="122"/>
    </row>
    <row r="273" spans="1:14" s="72" customFormat="1" ht="38.25" customHeight="1">
      <c r="A273" s="41"/>
      <c r="B273" s="59"/>
      <c r="C273" s="59"/>
      <c r="D273" s="40"/>
      <c r="E273" s="124"/>
      <c r="F273" s="41"/>
      <c r="G273" s="35"/>
      <c r="H273" s="66"/>
      <c r="I273" s="66"/>
      <c r="J273" s="37"/>
      <c r="K273" s="37"/>
      <c r="L273" s="38"/>
      <c r="M273" s="117"/>
      <c r="N273" s="122"/>
    </row>
    <row r="274" spans="1:14" s="72" customFormat="1" ht="38.25" customHeight="1">
      <c r="A274" s="41"/>
      <c r="B274" s="59"/>
      <c r="C274" s="59"/>
      <c r="D274" s="40"/>
      <c r="E274" s="124"/>
      <c r="F274" s="41"/>
      <c r="G274" s="35"/>
      <c r="H274" s="66"/>
      <c r="I274" s="66"/>
      <c r="J274" s="37"/>
      <c r="K274" s="37"/>
      <c r="L274" s="38"/>
      <c r="M274" s="117"/>
      <c r="N274" s="122"/>
    </row>
    <row r="275" spans="1:14" s="72" customFormat="1" ht="38.25" customHeight="1">
      <c r="A275" s="41"/>
      <c r="B275" s="59"/>
      <c r="C275" s="59"/>
      <c r="D275" s="40"/>
      <c r="E275" s="124"/>
      <c r="F275" s="41"/>
      <c r="G275" s="35"/>
      <c r="H275" s="66"/>
      <c r="I275" s="66"/>
      <c r="J275" s="37"/>
      <c r="K275" s="37"/>
      <c r="L275" s="38"/>
      <c r="M275" s="117"/>
      <c r="N275" s="122"/>
    </row>
    <row r="276" spans="1:14" s="72" customFormat="1" ht="38.25" customHeight="1">
      <c r="A276" s="41"/>
      <c r="B276" s="59"/>
      <c r="C276" s="59"/>
      <c r="D276" s="40"/>
      <c r="E276" s="124"/>
      <c r="F276" s="41"/>
      <c r="G276" s="35"/>
      <c r="H276" s="66"/>
      <c r="I276" s="66"/>
      <c r="J276" s="37"/>
      <c r="K276" s="37"/>
      <c r="L276" s="38"/>
      <c r="M276" s="117"/>
      <c r="N276" s="122"/>
    </row>
    <row r="277" spans="1:14" s="72" customFormat="1" ht="38.25" customHeight="1">
      <c r="A277" s="41"/>
      <c r="B277" s="59"/>
      <c r="C277" s="59"/>
      <c r="D277" s="40"/>
      <c r="E277" s="124"/>
      <c r="F277" s="41"/>
      <c r="G277" s="35"/>
      <c r="H277" s="66"/>
      <c r="I277" s="66"/>
      <c r="J277" s="37"/>
      <c r="K277" s="37"/>
      <c r="L277" s="38"/>
      <c r="M277" s="117"/>
      <c r="N277" s="122"/>
    </row>
    <row r="278" spans="1:14" s="72" customFormat="1" ht="38.25" customHeight="1">
      <c r="A278" s="41"/>
      <c r="B278" s="59"/>
      <c r="C278" s="59"/>
      <c r="D278" s="40"/>
      <c r="E278" s="124"/>
      <c r="F278" s="41"/>
      <c r="G278" s="35"/>
      <c r="H278" s="66"/>
      <c r="I278" s="66"/>
      <c r="J278" s="37"/>
      <c r="K278" s="37"/>
      <c r="L278" s="38"/>
      <c r="M278" s="117"/>
      <c r="N278" s="122"/>
    </row>
    <row r="279" spans="1:14" s="72" customFormat="1" ht="38.25" customHeight="1">
      <c r="A279" s="41"/>
      <c r="B279" s="59"/>
      <c r="C279" s="59"/>
      <c r="D279" s="40"/>
      <c r="E279" s="124"/>
      <c r="F279" s="41"/>
      <c r="G279" s="35"/>
      <c r="H279" s="66"/>
      <c r="I279" s="66"/>
      <c r="J279" s="37"/>
      <c r="K279" s="37"/>
      <c r="L279" s="38"/>
      <c r="M279" s="117"/>
      <c r="N279" s="122"/>
    </row>
    <row r="280" spans="1:14" s="72" customFormat="1" ht="38.25" customHeight="1">
      <c r="A280" s="41"/>
      <c r="B280" s="59"/>
      <c r="C280" s="59"/>
      <c r="D280" s="40"/>
      <c r="E280" s="124"/>
      <c r="F280" s="41"/>
      <c r="G280" s="35"/>
      <c r="H280" s="66"/>
      <c r="I280" s="66"/>
      <c r="J280" s="37"/>
      <c r="K280" s="37"/>
      <c r="L280" s="38"/>
      <c r="M280" s="117"/>
      <c r="N280" s="122"/>
    </row>
    <row r="281" spans="1:14" s="72" customFormat="1" ht="38.25" customHeight="1">
      <c r="A281" s="41"/>
      <c r="B281" s="59"/>
      <c r="C281" s="59"/>
      <c r="D281" s="40"/>
      <c r="E281" s="124"/>
      <c r="F281" s="41"/>
      <c r="G281" s="35"/>
      <c r="H281" s="66"/>
      <c r="I281" s="66"/>
      <c r="J281" s="37"/>
      <c r="K281" s="37"/>
      <c r="L281" s="38"/>
      <c r="M281" s="117"/>
      <c r="N281" s="122"/>
    </row>
    <row r="282" spans="1:14" s="72" customFormat="1" ht="38.25" customHeight="1">
      <c r="A282" s="41"/>
      <c r="B282" s="59"/>
      <c r="C282" s="59"/>
      <c r="D282" s="40"/>
      <c r="E282" s="124"/>
      <c r="F282" s="41"/>
      <c r="G282" s="35"/>
      <c r="H282" s="66"/>
      <c r="I282" s="66"/>
      <c r="J282" s="37"/>
      <c r="K282" s="37"/>
      <c r="L282" s="38"/>
      <c r="M282" s="117"/>
      <c r="N282" s="122"/>
    </row>
    <row r="283" spans="1:14" s="72" customFormat="1" ht="38.25" customHeight="1">
      <c r="A283" s="41"/>
      <c r="B283" s="59"/>
      <c r="C283" s="59"/>
      <c r="D283" s="40"/>
      <c r="E283" s="124"/>
      <c r="F283" s="41"/>
      <c r="G283" s="35"/>
      <c r="H283" s="66"/>
      <c r="I283" s="66"/>
      <c r="J283" s="37"/>
      <c r="K283" s="37"/>
      <c r="L283" s="38"/>
      <c r="M283" s="117"/>
      <c r="N283" s="122"/>
    </row>
    <row r="284" spans="1:14" s="72" customFormat="1" ht="38.25" customHeight="1">
      <c r="A284" s="41"/>
      <c r="B284" s="59"/>
      <c r="C284" s="59"/>
      <c r="D284" s="40"/>
      <c r="E284" s="124"/>
      <c r="F284" s="41"/>
      <c r="G284" s="35"/>
      <c r="H284" s="66"/>
      <c r="I284" s="66"/>
      <c r="J284" s="37"/>
      <c r="K284" s="37"/>
      <c r="L284" s="38"/>
      <c r="M284" s="117"/>
      <c r="N284" s="122"/>
    </row>
    <row r="285" spans="1:14" s="72" customFormat="1" ht="38.25" customHeight="1">
      <c r="A285" s="41"/>
      <c r="B285" s="59"/>
      <c r="C285" s="59"/>
      <c r="D285" s="40"/>
      <c r="E285" s="124"/>
      <c r="F285" s="41"/>
      <c r="G285" s="35"/>
      <c r="H285" s="66"/>
      <c r="I285" s="66"/>
      <c r="J285" s="37"/>
      <c r="K285" s="37"/>
      <c r="L285" s="38"/>
      <c r="M285" s="117"/>
      <c r="N285" s="122"/>
    </row>
    <row r="286" spans="1:14" s="72" customFormat="1" ht="38.25" customHeight="1">
      <c r="A286" s="41"/>
      <c r="B286" s="59"/>
      <c r="C286" s="59"/>
      <c r="D286" s="40"/>
      <c r="E286" s="124"/>
      <c r="F286" s="41"/>
      <c r="G286" s="35"/>
      <c r="H286" s="66"/>
      <c r="I286" s="66"/>
      <c r="J286" s="37"/>
      <c r="K286" s="37"/>
      <c r="L286" s="38"/>
      <c r="M286" s="117"/>
      <c r="N286" s="122"/>
    </row>
    <row r="287" spans="1:14" s="72" customFormat="1" ht="38.25" customHeight="1">
      <c r="A287" s="41"/>
      <c r="B287" s="59"/>
      <c r="C287" s="59"/>
      <c r="D287" s="40"/>
      <c r="E287" s="124"/>
      <c r="F287" s="41"/>
      <c r="G287" s="35"/>
      <c r="H287" s="66"/>
      <c r="I287" s="66"/>
      <c r="J287" s="37"/>
      <c r="K287" s="37"/>
      <c r="L287" s="38"/>
      <c r="M287" s="117"/>
      <c r="N287" s="122"/>
    </row>
    <row r="288" spans="1:14" s="72" customFormat="1" ht="38.25" customHeight="1">
      <c r="A288" s="41"/>
      <c r="B288" s="59"/>
      <c r="C288" s="59"/>
      <c r="D288" s="40"/>
      <c r="E288" s="124"/>
      <c r="F288" s="41"/>
      <c r="G288" s="35"/>
      <c r="H288" s="66"/>
      <c r="I288" s="66"/>
      <c r="J288" s="37"/>
      <c r="K288" s="37"/>
      <c r="L288" s="38"/>
      <c r="M288" s="117"/>
      <c r="N288" s="122"/>
    </row>
    <row r="289" spans="1:14" s="72" customFormat="1" ht="38.25" customHeight="1">
      <c r="A289" s="41"/>
      <c r="B289" s="59"/>
      <c r="C289" s="59"/>
      <c r="D289" s="40"/>
      <c r="E289" s="124"/>
      <c r="F289" s="41"/>
      <c r="G289" s="35"/>
      <c r="H289" s="66"/>
      <c r="I289" s="66"/>
      <c r="J289" s="37"/>
      <c r="K289" s="37"/>
      <c r="L289" s="38"/>
      <c r="M289" s="117"/>
      <c r="N289" s="122"/>
    </row>
    <row r="290" spans="1:14" s="72" customFormat="1" ht="38.25" customHeight="1">
      <c r="A290" s="41"/>
      <c r="B290" s="59"/>
      <c r="C290" s="59"/>
      <c r="D290" s="40"/>
      <c r="E290" s="124"/>
      <c r="F290" s="41"/>
      <c r="G290" s="35"/>
      <c r="H290" s="66"/>
      <c r="I290" s="66"/>
      <c r="J290" s="37"/>
      <c r="K290" s="37"/>
      <c r="L290" s="38"/>
      <c r="M290" s="117"/>
      <c r="N290" s="122"/>
    </row>
    <row r="291" spans="1:14" s="72" customFormat="1" ht="38.25" customHeight="1">
      <c r="A291" s="41"/>
      <c r="B291" s="59"/>
      <c r="C291" s="59"/>
      <c r="D291" s="40"/>
      <c r="E291" s="124"/>
      <c r="F291" s="41"/>
      <c r="G291" s="35"/>
      <c r="H291" s="66"/>
      <c r="I291" s="66"/>
      <c r="J291" s="37"/>
      <c r="K291" s="37"/>
      <c r="L291" s="38"/>
      <c r="M291" s="117"/>
      <c r="N291" s="122"/>
    </row>
    <row r="292" spans="1:14" s="72" customFormat="1" ht="38.25" customHeight="1">
      <c r="A292" s="41"/>
      <c r="B292" s="59"/>
      <c r="C292" s="59"/>
      <c r="D292" s="40"/>
      <c r="E292" s="124"/>
      <c r="F292" s="41"/>
      <c r="G292" s="35"/>
      <c r="H292" s="66"/>
      <c r="I292" s="66"/>
      <c r="J292" s="37"/>
      <c r="K292" s="37"/>
      <c r="L292" s="38"/>
      <c r="M292" s="117"/>
      <c r="N292" s="122"/>
    </row>
    <row r="293" spans="1:14" s="72" customFormat="1" ht="38.25" customHeight="1">
      <c r="A293" s="41"/>
      <c r="B293" s="59"/>
      <c r="C293" s="59"/>
      <c r="D293" s="40"/>
      <c r="E293" s="124"/>
      <c r="F293" s="41"/>
      <c r="G293" s="35"/>
      <c r="H293" s="66"/>
      <c r="I293" s="66"/>
      <c r="J293" s="37"/>
      <c r="K293" s="37"/>
      <c r="L293" s="38"/>
      <c r="M293" s="117"/>
      <c r="N293" s="122"/>
    </row>
    <row r="294" spans="1:14" s="72" customFormat="1" ht="38.25" customHeight="1">
      <c r="A294" s="41"/>
      <c r="B294" s="59"/>
      <c r="C294" s="59"/>
      <c r="D294" s="40"/>
      <c r="E294" s="124"/>
      <c r="F294" s="41"/>
      <c r="G294" s="35"/>
      <c r="H294" s="66"/>
      <c r="I294" s="66"/>
      <c r="J294" s="37"/>
      <c r="K294" s="37"/>
      <c r="L294" s="38"/>
      <c r="M294" s="117"/>
      <c r="N294" s="122"/>
    </row>
    <row r="295" spans="1:14" s="72" customFormat="1" ht="38.25" customHeight="1">
      <c r="A295" s="41"/>
      <c r="B295" s="59"/>
      <c r="C295" s="59"/>
      <c r="D295" s="40"/>
      <c r="E295" s="124"/>
      <c r="F295" s="41"/>
      <c r="G295" s="35"/>
      <c r="H295" s="66"/>
      <c r="I295" s="66"/>
      <c r="J295" s="37"/>
      <c r="K295" s="37"/>
      <c r="L295" s="38"/>
      <c r="M295" s="117"/>
      <c r="N295" s="122"/>
    </row>
    <row r="296" spans="1:14" s="72" customFormat="1" ht="38.25" customHeight="1">
      <c r="A296" s="41"/>
      <c r="B296" s="59"/>
      <c r="C296" s="59"/>
      <c r="D296" s="40"/>
      <c r="E296" s="124"/>
      <c r="F296" s="41"/>
      <c r="G296" s="35"/>
      <c r="H296" s="66"/>
      <c r="I296" s="66"/>
      <c r="J296" s="37"/>
      <c r="K296" s="37"/>
      <c r="L296" s="38"/>
      <c r="M296" s="117"/>
      <c r="N296" s="122"/>
    </row>
    <row r="297" spans="1:14" s="72" customFormat="1" ht="38.25" customHeight="1">
      <c r="A297" s="41"/>
      <c r="B297" s="59"/>
      <c r="C297" s="59"/>
      <c r="D297" s="40"/>
      <c r="E297" s="124"/>
      <c r="F297" s="41"/>
      <c r="G297" s="35"/>
      <c r="H297" s="66"/>
      <c r="I297" s="66"/>
      <c r="J297" s="37"/>
      <c r="K297" s="37"/>
      <c r="L297" s="38"/>
      <c r="M297" s="117"/>
      <c r="N297" s="122"/>
    </row>
    <row r="298" spans="1:14" s="72" customFormat="1" ht="38.25" customHeight="1">
      <c r="A298" s="41"/>
      <c r="B298" s="59"/>
      <c r="C298" s="59"/>
      <c r="D298" s="40"/>
      <c r="E298" s="124"/>
      <c r="F298" s="41"/>
      <c r="G298" s="35"/>
      <c r="H298" s="66"/>
      <c r="I298" s="66"/>
      <c r="J298" s="37"/>
      <c r="K298" s="37"/>
      <c r="L298" s="38"/>
      <c r="M298" s="117"/>
      <c r="N298" s="122"/>
    </row>
    <row r="299" spans="1:14" s="72" customFormat="1" ht="38.25" customHeight="1">
      <c r="A299" s="41"/>
      <c r="B299" s="59"/>
      <c r="C299" s="59"/>
      <c r="D299" s="40"/>
      <c r="E299" s="124"/>
      <c r="F299" s="41"/>
      <c r="G299" s="35"/>
      <c r="H299" s="66"/>
      <c r="I299" s="66"/>
      <c r="J299" s="37"/>
      <c r="K299" s="37"/>
      <c r="L299" s="38"/>
      <c r="M299" s="117"/>
      <c r="N299" s="122"/>
    </row>
    <row r="300" spans="1:14" s="72" customFormat="1" ht="38.25" customHeight="1">
      <c r="A300" s="41"/>
      <c r="B300" s="59"/>
      <c r="C300" s="59"/>
      <c r="D300" s="40"/>
      <c r="E300" s="124"/>
      <c r="F300" s="41"/>
      <c r="G300" s="35"/>
      <c r="H300" s="66"/>
      <c r="I300" s="66"/>
      <c r="J300" s="37"/>
      <c r="K300" s="37"/>
      <c r="L300" s="38"/>
      <c r="M300" s="117"/>
      <c r="N300" s="122"/>
    </row>
    <row r="301" spans="1:14" s="72" customFormat="1" ht="38.25" customHeight="1">
      <c r="A301" s="41"/>
      <c r="B301" s="59"/>
      <c r="C301" s="59"/>
      <c r="D301" s="40"/>
      <c r="E301" s="124"/>
      <c r="F301" s="41"/>
      <c r="G301" s="35"/>
      <c r="H301" s="66"/>
      <c r="I301" s="66"/>
      <c r="J301" s="37"/>
      <c r="K301" s="37"/>
      <c r="L301" s="38"/>
      <c r="M301" s="117"/>
      <c r="N301" s="122"/>
    </row>
    <row r="302" spans="1:14" s="72" customFormat="1" ht="38.25" customHeight="1">
      <c r="A302" s="41"/>
      <c r="B302" s="59"/>
      <c r="C302" s="59"/>
      <c r="D302" s="40"/>
      <c r="E302" s="124"/>
      <c r="F302" s="41"/>
      <c r="G302" s="35"/>
      <c r="H302" s="66"/>
      <c r="I302" s="66"/>
      <c r="J302" s="37"/>
      <c r="K302" s="37"/>
      <c r="L302" s="38"/>
      <c r="M302" s="117"/>
      <c r="N302" s="122"/>
    </row>
    <row r="303" spans="1:14" s="72" customFormat="1" ht="38.25" customHeight="1">
      <c r="A303" s="41"/>
      <c r="B303" s="59"/>
      <c r="C303" s="59"/>
      <c r="D303" s="40"/>
      <c r="E303" s="124"/>
      <c r="F303" s="41"/>
      <c r="G303" s="35"/>
      <c r="H303" s="66"/>
      <c r="I303" s="66"/>
      <c r="J303" s="37"/>
      <c r="K303" s="37"/>
      <c r="L303" s="38"/>
      <c r="M303" s="117"/>
      <c r="N303" s="122"/>
    </row>
    <row r="304" spans="1:14" s="72" customFormat="1" ht="38.25" customHeight="1">
      <c r="A304" s="41"/>
      <c r="B304" s="59"/>
      <c r="C304" s="59"/>
      <c r="D304" s="40"/>
      <c r="E304" s="124"/>
      <c r="F304" s="41"/>
      <c r="G304" s="35"/>
      <c r="H304" s="66"/>
      <c r="I304" s="66"/>
      <c r="J304" s="37"/>
      <c r="K304" s="37"/>
      <c r="L304" s="38"/>
      <c r="M304" s="117"/>
      <c r="N304" s="122"/>
    </row>
    <row r="305" spans="1:14" s="72" customFormat="1" ht="38.25" customHeight="1">
      <c r="A305" s="41"/>
      <c r="B305" s="59"/>
      <c r="C305" s="59"/>
      <c r="D305" s="40"/>
      <c r="E305" s="124"/>
      <c r="F305" s="41"/>
      <c r="G305" s="35"/>
      <c r="H305" s="66"/>
      <c r="I305" s="66"/>
      <c r="J305" s="37"/>
      <c r="K305" s="37"/>
      <c r="L305" s="38"/>
      <c r="M305" s="117"/>
      <c r="N305" s="122"/>
    </row>
    <row r="306" spans="1:14" s="72" customFormat="1" ht="38.25" customHeight="1">
      <c r="A306" s="41"/>
      <c r="B306" s="59"/>
      <c r="C306" s="59"/>
      <c r="D306" s="40"/>
      <c r="E306" s="124"/>
      <c r="F306" s="41"/>
      <c r="G306" s="35"/>
      <c r="H306" s="66"/>
      <c r="I306" s="66"/>
      <c r="J306" s="37"/>
      <c r="K306" s="37"/>
      <c r="L306" s="38"/>
      <c r="M306" s="117"/>
      <c r="N306" s="122"/>
    </row>
    <row r="307" spans="1:14" s="72" customFormat="1" ht="38.25" customHeight="1">
      <c r="A307" s="41"/>
      <c r="B307" s="59"/>
      <c r="C307" s="59"/>
      <c r="D307" s="40"/>
      <c r="E307" s="124"/>
      <c r="F307" s="41"/>
      <c r="G307" s="35"/>
      <c r="H307" s="66"/>
      <c r="I307" s="66"/>
      <c r="J307" s="37"/>
      <c r="K307" s="37"/>
      <c r="L307" s="38"/>
      <c r="M307" s="117"/>
      <c r="N307" s="122"/>
    </row>
    <row r="308" spans="1:14" s="72" customFormat="1" ht="38.25" customHeight="1">
      <c r="A308" s="41"/>
      <c r="B308" s="59"/>
      <c r="C308" s="59"/>
      <c r="D308" s="40"/>
      <c r="E308" s="124"/>
      <c r="F308" s="41"/>
      <c r="G308" s="35"/>
      <c r="H308" s="66"/>
      <c r="I308" s="66"/>
      <c r="J308" s="37"/>
      <c r="K308" s="37"/>
      <c r="L308" s="38"/>
      <c r="M308" s="117"/>
      <c r="N308" s="122"/>
    </row>
    <row r="309" spans="1:14" s="72" customFormat="1" ht="38.25" customHeight="1">
      <c r="A309" s="41"/>
      <c r="B309" s="59"/>
      <c r="C309" s="59"/>
      <c r="D309" s="40"/>
      <c r="E309" s="124"/>
      <c r="F309" s="41"/>
      <c r="G309" s="35"/>
      <c r="H309" s="66"/>
      <c r="I309" s="66"/>
      <c r="J309" s="37"/>
      <c r="K309" s="37"/>
      <c r="L309" s="38"/>
      <c r="M309" s="117"/>
      <c r="N309" s="122"/>
    </row>
    <row r="310" spans="1:14" s="72" customFormat="1" ht="38.25" customHeight="1">
      <c r="A310" s="41"/>
      <c r="B310" s="59"/>
      <c r="C310" s="59"/>
      <c r="D310" s="40"/>
      <c r="E310" s="124"/>
      <c r="F310" s="41"/>
      <c r="G310" s="35"/>
      <c r="H310" s="66"/>
      <c r="I310" s="66"/>
      <c r="J310" s="37"/>
      <c r="K310" s="37"/>
      <c r="L310" s="38"/>
      <c r="M310" s="117"/>
      <c r="N310" s="122"/>
    </row>
    <row r="311" spans="1:14" s="72" customFormat="1" ht="38.25" customHeight="1">
      <c r="A311" s="41"/>
      <c r="B311" s="59"/>
      <c r="C311" s="59"/>
      <c r="D311" s="40"/>
      <c r="E311" s="124"/>
      <c r="F311" s="41"/>
      <c r="G311" s="35"/>
      <c r="H311" s="66"/>
      <c r="I311" s="66"/>
      <c r="J311" s="37"/>
      <c r="K311" s="37"/>
      <c r="L311" s="38"/>
      <c r="M311" s="117"/>
      <c r="N311" s="122"/>
    </row>
    <row r="312" spans="1:14" s="72" customFormat="1" ht="38.25" customHeight="1">
      <c r="A312" s="41"/>
      <c r="B312" s="59"/>
      <c r="C312" s="59"/>
      <c r="D312" s="40"/>
      <c r="E312" s="124"/>
      <c r="F312" s="41"/>
      <c r="G312" s="35"/>
      <c r="H312" s="66"/>
      <c r="I312" s="66"/>
      <c r="J312" s="37"/>
      <c r="K312" s="37"/>
      <c r="L312" s="38"/>
      <c r="M312" s="117"/>
      <c r="N312" s="122"/>
    </row>
    <row r="313" spans="1:14" s="72" customFormat="1" ht="38.25" customHeight="1">
      <c r="A313" s="41"/>
      <c r="B313" s="59"/>
      <c r="C313" s="59"/>
      <c r="D313" s="40"/>
      <c r="E313" s="124"/>
      <c r="F313" s="41"/>
      <c r="G313" s="35"/>
      <c r="H313" s="66"/>
      <c r="I313" s="66"/>
      <c r="J313" s="37"/>
      <c r="K313" s="37"/>
      <c r="L313" s="38"/>
      <c r="M313" s="117"/>
      <c r="N313" s="122"/>
    </row>
    <row r="314" spans="1:14" s="72" customFormat="1" ht="38.25" customHeight="1">
      <c r="A314" s="41"/>
      <c r="B314" s="59"/>
      <c r="C314" s="59"/>
      <c r="D314" s="40"/>
      <c r="E314" s="124"/>
      <c r="F314" s="41"/>
      <c r="G314" s="35"/>
      <c r="H314" s="66"/>
      <c r="I314" s="66"/>
      <c r="J314" s="37"/>
      <c r="K314" s="37"/>
      <c r="L314" s="38"/>
      <c r="M314" s="117"/>
      <c r="N314" s="122"/>
    </row>
    <row r="315" spans="1:14" s="72" customFormat="1" ht="38.25" customHeight="1">
      <c r="A315" s="41"/>
      <c r="B315" s="59"/>
      <c r="C315" s="59"/>
      <c r="D315" s="40"/>
      <c r="E315" s="124"/>
      <c r="F315" s="41"/>
      <c r="G315" s="35"/>
      <c r="H315" s="66"/>
      <c r="I315" s="66"/>
      <c r="J315" s="37"/>
      <c r="K315" s="37"/>
      <c r="L315" s="38"/>
      <c r="M315" s="117"/>
      <c r="N315" s="122"/>
    </row>
    <row r="316" spans="1:14" s="72" customFormat="1" ht="38.25" customHeight="1">
      <c r="A316" s="41"/>
      <c r="B316" s="59"/>
      <c r="C316" s="59"/>
      <c r="D316" s="40"/>
      <c r="E316" s="124"/>
      <c r="F316" s="41"/>
      <c r="G316" s="35"/>
      <c r="H316" s="66"/>
      <c r="I316" s="66"/>
      <c r="J316" s="37"/>
      <c r="K316" s="37"/>
      <c r="L316" s="38"/>
      <c r="M316" s="117"/>
      <c r="N316" s="122"/>
    </row>
    <row r="317" spans="1:14" s="72" customFormat="1" ht="38.25" customHeight="1">
      <c r="A317" s="41"/>
      <c r="B317" s="59"/>
      <c r="C317" s="59"/>
      <c r="D317" s="40"/>
      <c r="E317" s="124"/>
      <c r="F317" s="41"/>
      <c r="G317" s="35"/>
      <c r="H317" s="66"/>
      <c r="I317" s="66"/>
      <c r="J317" s="37"/>
      <c r="K317" s="37"/>
      <c r="L317" s="38"/>
      <c r="M317" s="117"/>
      <c r="N317" s="122"/>
    </row>
    <row r="318" spans="1:14" s="72" customFormat="1" ht="38.25" customHeight="1">
      <c r="A318" s="41"/>
      <c r="B318" s="59"/>
      <c r="C318" s="59"/>
      <c r="D318" s="40"/>
      <c r="E318" s="124"/>
      <c r="F318" s="41"/>
      <c r="G318" s="35"/>
      <c r="H318" s="66"/>
      <c r="I318" s="66"/>
      <c r="J318" s="37"/>
      <c r="K318" s="37"/>
      <c r="L318" s="38"/>
      <c r="M318" s="117"/>
      <c r="N318" s="122"/>
    </row>
    <row r="319" spans="1:14" s="72" customFormat="1" ht="38.25" customHeight="1">
      <c r="A319" s="41"/>
      <c r="B319" s="59"/>
      <c r="C319" s="59"/>
      <c r="D319" s="40"/>
      <c r="E319" s="124"/>
      <c r="F319" s="41"/>
      <c r="G319" s="35"/>
      <c r="H319" s="66"/>
      <c r="I319" s="66"/>
      <c r="J319" s="37"/>
      <c r="K319" s="37"/>
      <c r="L319" s="38"/>
      <c r="M319" s="117"/>
      <c r="N319" s="122"/>
    </row>
    <row r="320" spans="1:14" s="72" customFormat="1" ht="38.25" customHeight="1">
      <c r="A320" s="41"/>
      <c r="B320" s="59"/>
      <c r="C320" s="59"/>
      <c r="D320" s="40"/>
      <c r="E320" s="124"/>
      <c r="F320" s="41"/>
      <c r="G320" s="35"/>
      <c r="H320" s="66"/>
      <c r="I320" s="66"/>
      <c r="J320" s="37"/>
      <c r="K320" s="37"/>
      <c r="L320" s="38"/>
      <c r="M320" s="117"/>
      <c r="N320" s="122"/>
    </row>
    <row r="321" spans="1:14" s="72" customFormat="1" ht="38.25" customHeight="1">
      <c r="A321" s="41"/>
      <c r="B321" s="59"/>
      <c r="C321" s="59"/>
      <c r="D321" s="40"/>
      <c r="E321" s="124"/>
      <c r="F321" s="41"/>
      <c r="G321" s="35"/>
      <c r="H321" s="66"/>
      <c r="I321" s="66"/>
      <c r="J321" s="37"/>
      <c r="K321" s="37"/>
      <c r="L321" s="38"/>
      <c r="M321" s="117"/>
      <c r="N321" s="122"/>
    </row>
    <row r="322" spans="1:14" s="72" customFormat="1" ht="38.25" customHeight="1">
      <c r="A322" s="41"/>
      <c r="B322" s="59"/>
      <c r="C322" s="59"/>
      <c r="D322" s="40"/>
      <c r="E322" s="124"/>
      <c r="F322" s="41"/>
      <c r="G322" s="35"/>
      <c r="H322" s="66"/>
      <c r="I322" s="66"/>
      <c r="J322" s="37"/>
      <c r="K322" s="37"/>
      <c r="L322" s="38"/>
      <c r="M322" s="117"/>
      <c r="N322" s="122"/>
    </row>
    <row r="323" spans="1:14" s="72" customFormat="1" ht="38.25" customHeight="1">
      <c r="A323" s="41"/>
      <c r="B323" s="59"/>
      <c r="C323" s="59"/>
      <c r="D323" s="40"/>
      <c r="E323" s="124"/>
      <c r="F323" s="41"/>
      <c r="G323" s="35"/>
      <c r="H323" s="66"/>
      <c r="I323" s="66"/>
      <c r="J323" s="37"/>
      <c r="K323" s="37"/>
      <c r="L323" s="38"/>
      <c r="M323" s="117"/>
      <c r="N323" s="122"/>
    </row>
    <row r="324" spans="1:14" s="72" customFormat="1" ht="38.25" customHeight="1">
      <c r="A324" s="41"/>
      <c r="B324" s="59"/>
      <c r="C324" s="59"/>
      <c r="D324" s="40"/>
      <c r="E324" s="124"/>
      <c r="F324" s="41"/>
      <c r="G324" s="35"/>
      <c r="H324" s="66"/>
      <c r="I324" s="66"/>
      <c r="J324" s="37"/>
      <c r="K324" s="37"/>
      <c r="L324" s="38"/>
      <c r="M324" s="117"/>
      <c r="N324" s="122"/>
    </row>
    <row r="325" spans="1:14" s="72" customFormat="1" ht="38.25" customHeight="1">
      <c r="A325" s="41"/>
      <c r="B325" s="59"/>
      <c r="C325" s="59"/>
      <c r="D325" s="40"/>
      <c r="E325" s="124"/>
      <c r="F325" s="41"/>
      <c r="G325" s="35"/>
      <c r="H325" s="66"/>
      <c r="I325" s="66"/>
      <c r="J325" s="37"/>
      <c r="K325" s="37"/>
      <c r="L325" s="38"/>
      <c r="M325" s="117"/>
      <c r="N325" s="122"/>
    </row>
    <row r="326" spans="1:14" s="72" customFormat="1" ht="38.25" customHeight="1">
      <c r="A326" s="41"/>
      <c r="B326" s="59"/>
      <c r="C326" s="59"/>
      <c r="D326" s="40"/>
      <c r="E326" s="124"/>
      <c r="F326" s="41"/>
      <c r="G326" s="35"/>
      <c r="H326" s="66"/>
      <c r="I326" s="66"/>
      <c r="J326" s="37"/>
      <c r="K326" s="37"/>
      <c r="L326" s="38"/>
      <c r="M326" s="117"/>
      <c r="N326" s="122"/>
    </row>
    <row r="327" spans="1:14" s="72" customFormat="1" ht="38.25" customHeight="1">
      <c r="A327" s="68"/>
      <c r="B327" s="69"/>
      <c r="C327" s="69"/>
      <c r="D327" s="70"/>
      <c r="E327" s="71"/>
      <c r="F327" s="68"/>
      <c r="H327" s="80">
        <f>SUM(H5:H326)</f>
        <v>23323023.419999994</v>
      </c>
      <c r="I327" s="80">
        <f>SUM(I5:I232)</f>
        <v>50830.38</v>
      </c>
      <c r="J327" s="80">
        <f>SUM(J5:J232)</f>
        <v>1955.35</v>
      </c>
      <c r="K327" s="80"/>
      <c r="L327" s="80"/>
      <c r="M327" s="120">
        <f>SUM(M5:M232)</f>
        <v>11628465.180000002</v>
      </c>
      <c r="N327" s="120">
        <f>SUM(N5:N232)</f>
        <v>121715.16</v>
      </c>
    </row>
    <row r="328" spans="1:14" s="72" customFormat="1" ht="38.25" customHeight="1">
      <c r="A328" s="68"/>
      <c r="B328" s="69"/>
      <c r="C328" s="69"/>
      <c r="D328" s="70"/>
      <c r="E328" s="71"/>
      <c r="F328" s="68"/>
      <c r="H328" s="80"/>
      <c r="I328" s="80"/>
      <c r="J328" s="73"/>
      <c r="K328" s="73"/>
      <c r="L328" s="74"/>
      <c r="M328" s="125"/>
      <c r="N328" s="119"/>
    </row>
    <row r="329" spans="1:14" s="72" customFormat="1" ht="38.25" customHeight="1">
      <c r="A329" s="68"/>
      <c r="B329" s="69"/>
      <c r="C329" s="69"/>
      <c r="D329" s="70"/>
      <c r="E329" s="71"/>
      <c r="F329" s="68"/>
      <c r="H329" s="80"/>
      <c r="I329" s="80"/>
      <c r="J329" s="73"/>
      <c r="K329" s="73"/>
      <c r="L329" s="74"/>
      <c r="M329" s="125"/>
      <c r="N329" s="119"/>
    </row>
    <row r="330" spans="1:14" s="72" customFormat="1" ht="38.25" customHeight="1">
      <c r="A330" s="68"/>
      <c r="B330" s="69"/>
      <c r="C330" s="69"/>
      <c r="D330" s="70"/>
      <c r="E330" s="71"/>
      <c r="F330" s="68"/>
      <c r="H330" s="80"/>
      <c r="I330" s="80"/>
      <c r="J330" s="73"/>
      <c r="K330" s="73"/>
      <c r="L330" s="74"/>
      <c r="M330" s="125"/>
      <c r="N330" s="119"/>
    </row>
    <row r="331" spans="1:14" s="72" customFormat="1" ht="38.25" customHeight="1">
      <c r="A331" s="68"/>
      <c r="B331" s="69"/>
      <c r="C331" s="69"/>
      <c r="D331" s="70"/>
      <c r="E331" s="71"/>
      <c r="F331" s="68"/>
      <c r="H331" s="80"/>
      <c r="I331" s="80"/>
      <c r="J331" s="73"/>
      <c r="K331" s="73"/>
      <c r="L331" s="74"/>
      <c r="M331" s="125"/>
      <c r="N331" s="119"/>
    </row>
    <row r="332" spans="1:14" s="72" customFormat="1" ht="38.25" customHeight="1">
      <c r="A332" s="68"/>
      <c r="B332" s="69"/>
      <c r="C332" s="69"/>
      <c r="D332" s="71"/>
      <c r="E332" s="71"/>
      <c r="F332" s="68"/>
      <c r="H332" s="80"/>
      <c r="I332" s="80"/>
      <c r="J332" s="73"/>
      <c r="K332" s="73"/>
      <c r="L332" s="74"/>
      <c r="M332" s="125"/>
      <c r="N332" s="119"/>
    </row>
    <row r="333" spans="1:14" s="72" customFormat="1" ht="38.25" customHeight="1">
      <c r="A333" s="68"/>
      <c r="B333" s="69"/>
      <c r="C333" s="69"/>
      <c r="D333" s="70"/>
      <c r="E333" s="71"/>
      <c r="F333" s="68"/>
      <c r="H333" s="80"/>
      <c r="I333" s="80"/>
      <c r="J333" s="73"/>
      <c r="K333" s="73"/>
      <c r="L333" s="74"/>
      <c r="M333" s="125"/>
      <c r="N333" s="119"/>
    </row>
    <row r="334" spans="1:14" s="72" customFormat="1" ht="38.25" customHeight="1">
      <c r="A334" s="68"/>
      <c r="B334" s="69"/>
      <c r="C334" s="69"/>
      <c r="D334" s="70"/>
      <c r="E334" s="71"/>
      <c r="F334" s="68"/>
      <c r="H334" s="80"/>
      <c r="I334" s="80"/>
      <c r="J334" s="73"/>
      <c r="K334" s="73"/>
      <c r="L334" s="74"/>
      <c r="M334" s="125"/>
      <c r="N334" s="119"/>
    </row>
    <row r="335" spans="1:14" s="72" customFormat="1" ht="38.25" customHeight="1">
      <c r="A335" s="68"/>
      <c r="B335" s="69"/>
      <c r="C335" s="69"/>
      <c r="D335" s="70"/>
      <c r="E335" s="71"/>
      <c r="F335" s="68"/>
      <c r="H335" s="80"/>
      <c r="I335" s="80"/>
      <c r="J335" s="73"/>
      <c r="K335" s="73"/>
      <c r="L335" s="74"/>
      <c r="M335" s="125"/>
      <c r="N335" s="119"/>
    </row>
    <row r="336" spans="1:14" s="72" customFormat="1" ht="38.25" customHeight="1">
      <c r="A336" s="68"/>
      <c r="B336" s="69"/>
      <c r="C336" s="69"/>
      <c r="D336" s="71"/>
      <c r="E336" s="71"/>
      <c r="F336" s="68"/>
      <c r="H336" s="80"/>
      <c r="I336" s="80"/>
      <c r="J336" s="73"/>
      <c r="K336" s="73"/>
      <c r="L336" s="74"/>
      <c r="M336" s="125"/>
      <c r="N336" s="119"/>
    </row>
    <row r="337" spans="1:14" s="72" customFormat="1" ht="38.25" customHeight="1">
      <c r="A337" s="68"/>
      <c r="B337" s="69"/>
      <c r="C337" s="69"/>
      <c r="D337" s="70"/>
      <c r="E337" s="71"/>
      <c r="F337" s="68"/>
      <c r="H337" s="80"/>
      <c r="I337" s="80"/>
      <c r="J337" s="73"/>
      <c r="K337" s="73"/>
      <c r="L337" s="74"/>
      <c r="M337" s="125"/>
      <c r="N337" s="119"/>
    </row>
    <row r="338" spans="1:14" s="75" customFormat="1" ht="38.25" customHeight="1">
      <c r="A338" s="68"/>
      <c r="B338" s="69"/>
      <c r="C338" s="69"/>
      <c r="D338" s="70"/>
      <c r="E338" s="71"/>
      <c r="F338" s="68"/>
      <c r="G338" s="72"/>
      <c r="H338" s="80"/>
      <c r="I338" s="80"/>
      <c r="J338" s="73"/>
      <c r="K338" s="73"/>
      <c r="L338" s="74"/>
      <c r="M338" s="125"/>
      <c r="N338" s="119"/>
    </row>
    <row r="339" spans="1:14" s="75" customFormat="1" ht="38.25" customHeight="1">
      <c r="A339" s="68"/>
      <c r="B339" s="69"/>
      <c r="C339" s="69"/>
      <c r="D339" s="70"/>
      <c r="E339" s="72"/>
      <c r="F339" s="68"/>
      <c r="G339" s="72"/>
      <c r="H339" s="80"/>
      <c r="I339" s="80"/>
      <c r="J339" s="73"/>
      <c r="K339" s="73"/>
      <c r="L339" s="74"/>
      <c r="M339" s="125"/>
      <c r="N339" s="119"/>
    </row>
    <row r="340" spans="1:14" s="75" customFormat="1" ht="38.25" customHeight="1">
      <c r="A340" s="68"/>
      <c r="B340" s="69"/>
      <c r="C340" s="69"/>
      <c r="D340" s="70"/>
      <c r="E340" s="72"/>
      <c r="F340" s="68"/>
      <c r="G340" s="72"/>
      <c r="H340" s="80"/>
      <c r="I340" s="80"/>
      <c r="J340" s="73"/>
      <c r="K340" s="73"/>
      <c r="L340" s="74"/>
      <c r="M340" s="125"/>
      <c r="N340" s="119"/>
    </row>
    <row r="341" spans="1:14" s="75" customFormat="1" ht="38.25" customHeight="1">
      <c r="A341" s="68"/>
      <c r="B341" s="69"/>
      <c r="C341" s="69"/>
      <c r="D341" s="70"/>
      <c r="E341" s="72"/>
      <c r="F341" s="68"/>
      <c r="G341" s="72"/>
      <c r="H341" s="80"/>
      <c r="I341" s="80"/>
      <c r="J341" s="73"/>
      <c r="K341" s="73"/>
      <c r="L341" s="74"/>
      <c r="M341" s="125"/>
      <c r="N341" s="119"/>
    </row>
    <row r="342" spans="1:14" s="24" customFormat="1" ht="38.25" customHeight="1">
      <c r="A342" s="68"/>
      <c r="B342" s="68"/>
      <c r="C342" s="69"/>
      <c r="D342" s="70"/>
      <c r="E342" s="72"/>
      <c r="F342" s="68"/>
      <c r="G342" s="72"/>
      <c r="H342" s="80"/>
      <c r="I342" s="80"/>
      <c r="J342" s="73"/>
      <c r="K342" s="68"/>
      <c r="L342" s="68"/>
      <c r="M342" s="125"/>
      <c r="N342" s="119"/>
    </row>
    <row r="343" spans="1:14" s="24" customFormat="1" ht="38.25" customHeight="1">
      <c r="A343" s="68"/>
      <c r="B343" s="68"/>
      <c r="C343" s="69"/>
      <c r="D343" s="70"/>
      <c r="E343" s="72"/>
      <c r="F343" s="68"/>
      <c r="G343" s="72"/>
      <c r="H343" s="80"/>
      <c r="I343" s="80"/>
      <c r="J343" s="73"/>
      <c r="K343" s="68"/>
      <c r="L343" s="68"/>
      <c r="M343" s="125"/>
      <c r="N343" s="119"/>
    </row>
    <row r="344" spans="1:14" s="24" customFormat="1" ht="38.25" customHeight="1">
      <c r="A344" s="68"/>
      <c r="B344" s="68"/>
      <c r="C344" s="69"/>
      <c r="D344" s="70"/>
      <c r="E344" s="72"/>
      <c r="F344" s="68"/>
      <c r="G344" s="72"/>
      <c r="H344" s="80"/>
      <c r="I344" s="80"/>
      <c r="J344" s="73"/>
      <c r="K344" s="68"/>
      <c r="L344" s="68"/>
      <c r="M344" s="125"/>
      <c r="N344" s="119"/>
    </row>
    <row r="345" spans="1:14" s="24" customFormat="1" ht="38.25" customHeight="1">
      <c r="A345" s="68"/>
      <c r="B345" s="68"/>
      <c r="C345" s="69"/>
      <c r="D345" s="70"/>
      <c r="E345" s="72"/>
      <c r="F345" s="68"/>
      <c r="G345" s="72"/>
      <c r="H345" s="80"/>
      <c r="I345" s="80"/>
      <c r="J345" s="73"/>
      <c r="K345" s="68"/>
      <c r="L345" s="68"/>
      <c r="M345" s="125"/>
      <c r="N345" s="119"/>
    </row>
    <row r="346" spans="1:14" s="24" customFormat="1" ht="38.25" customHeight="1">
      <c r="A346" s="68"/>
      <c r="B346" s="68"/>
      <c r="C346" s="69"/>
      <c r="D346" s="70"/>
      <c r="E346" s="72"/>
      <c r="F346" s="68"/>
      <c r="G346" s="72"/>
      <c r="H346" s="80"/>
      <c r="I346" s="80"/>
      <c r="J346" s="73"/>
      <c r="K346" s="68"/>
      <c r="L346" s="68"/>
      <c r="M346" s="125"/>
      <c r="N346" s="119"/>
    </row>
    <row r="347" spans="1:14" s="24" customFormat="1" ht="38.25" customHeight="1">
      <c r="A347" s="68"/>
      <c r="B347" s="68"/>
      <c r="C347" s="69"/>
      <c r="D347" s="70"/>
      <c r="E347" s="72"/>
      <c r="F347" s="68"/>
      <c r="G347" s="72"/>
      <c r="H347" s="80"/>
      <c r="I347" s="80"/>
      <c r="J347" s="73"/>
      <c r="K347" s="68"/>
      <c r="L347" s="68"/>
      <c r="M347" s="125"/>
      <c r="N347" s="119"/>
    </row>
    <row r="348" spans="1:14" s="24" customFormat="1" ht="38.25" customHeight="1">
      <c r="A348" s="68"/>
      <c r="B348" s="68"/>
      <c r="C348" s="69"/>
      <c r="D348" s="70"/>
      <c r="E348" s="72"/>
      <c r="F348" s="68"/>
      <c r="G348" s="72"/>
      <c r="H348" s="80"/>
      <c r="I348" s="80"/>
      <c r="J348" s="73"/>
      <c r="K348" s="68"/>
      <c r="L348" s="68"/>
      <c r="M348" s="125"/>
      <c r="N348" s="119"/>
    </row>
    <row r="349" spans="1:14" s="24" customFormat="1" ht="38.25" customHeight="1">
      <c r="A349" s="68"/>
      <c r="B349" s="68"/>
      <c r="C349" s="69"/>
      <c r="D349" s="70"/>
      <c r="E349" s="72"/>
      <c r="F349" s="68"/>
      <c r="G349" s="72"/>
      <c r="H349" s="80"/>
      <c r="I349" s="80"/>
      <c r="J349" s="73"/>
      <c r="K349" s="68"/>
      <c r="L349" s="68"/>
      <c r="M349" s="125"/>
      <c r="N349" s="119"/>
    </row>
    <row r="350" spans="1:14" s="24" customFormat="1" ht="38.25" customHeight="1">
      <c r="A350" s="68"/>
      <c r="B350" s="68"/>
      <c r="C350" s="69"/>
      <c r="D350" s="70"/>
      <c r="E350" s="72"/>
      <c r="F350" s="68"/>
      <c r="G350" s="72"/>
      <c r="H350" s="80"/>
      <c r="I350" s="80"/>
      <c r="J350" s="73"/>
      <c r="K350" s="68"/>
      <c r="L350" s="68"/>
      <c r="M350" s="125"/>
      <c r="N350" s="119"/>
    </row>
    <row r="351" spans="1:14" s="24" customFormat="1" ht="38.25" customHeight="1">
      <c r="A351" s="68"/>
      <c r="B351" s="68"/>
      <c r="C351" s="69"/>
      <c r="D351" s="71"/>
      <c r="E351" s="72"/>
      <c r="F351" s="68"/>
      <c r="G351" s="72"/>
      <c r="H351" s="80"/>
      <c r="I351" s="80"/>
      <c r="J351" s="73"/>
      <c r="K351" s="68"/>
      <c r="L351" s="68"/>
      <c r="M351" s="125"/>
      <c r="N351" s="119"/>
    </row>
    <row r="352" spans="1:14" s="24" customFormat="1" ht="38.25" customHeight="1">
      <c r="A352" s="68"/>
      <c r="B352" s="68"/>
      <c r="C352" s="77"/>
      <c r="D352" s="78"/>
      <c r="F352" s="68"/>
      <c r="G352" s="72"/>
      <c r="H352" s="80"/>
      <c r="I352" s="80"/>
      <c r="J352" s="73"/>
      <c r="K352" s="68"/>
      <c r="L352" s="68"/>
      <c r="M352" s="125"/>
      <c r="N352" s="119"/>
    </row>
    <row r="353" spans="1:14" s="24" customFormat="1" ht="38.25" customHeight="1">
      <c r="A353" s="68"/>
      <c r="B353" s="68"/>
      <c r="C353" s="77"/>
      <c r="D353" s="78"/>
      <c r="F353" s="68"/>
      <c r="G353" s="72"/>
      <c r="H353" s="80"/>
      <c r="I353" s="80"/>
      <c r="J353" s="73"/>
      <c r="K353" s="68"/>
      <c r="L353" s="68"/>
      <c r="M353" s="125"/>
      <c r="N353" s="119"/>
    </row>
    <row r="354" spans="1:14" s="24" customFormat="1" ht="38.25" customHeight="1">
      <c r="A354" s="68"/>
      <c r="B354" s="68"/>
      <c r="C354" s="77"/>
      <c r="D354" s="78"/>
      <c r="F354" s="68"/>
      <c r="G354" s="72"/>
      <c r="H354" s="80"/>
      <c r="I354" s="80"/>
      <c r="J354" s="73"/>
      <c r="K354" s="68"/>
      <c r="L354" s="68"/>
      <c r="M354" s="125"/>
      <c r="N354" s="119"/>
    </row>
    <row r="355" spans="1:14" s="24" customFormat="1" ht="38.25" customHeight="1">
      <c r="A355" s="76"/>
      <c r="B355" s="76"/>
      <c r="C355" s="77"/>
      <c r="D355" s="78"/>
      <c r="F355" s="76"/>
      <c r="H355" s="81"/>
      <c r="I355" s="81"/>
      <c r="J355" s="26"/>
      <c r="K355" s="76"/>
      <c r="L355" s="76"/>
      <c r="M355" s="125"/>
      <c r="N355" s="119"/>
    </row>
    <row r="356" spans="1:14" s="24" customFormat="1" ht="38.25" customHeight="1">
      <c r="A356" s="76"/>
      <c r="B356" s="76"/>
      <c r="C356" s="77"/>
      <c r="D356" s="78"/>
      <c r="F356" s="76"/>
      <c r="H356" s="81"/>
      <c r="I356" s="81"/>
      <c r="J356" s="26"/>
      <c r="K356" s="76"/>
      <c r="L356" s="76"/>
      <c r="M356" s="125"/>
      <c r="N356" s="119"/>
    </row>
    <row r="357" spans="1:14" s="24" customFormat="1" ht="38.25" customHeight="1">
      <c r="A357" s="76"/>
      <c r="B357" s="76"/>
      <c r="C357" s="77"/>
      <c r="D357" s="78"/>
      <c r="F357" s="76"/>
      <c r="H357" s="81"/>
      <c r="I357" s="81"/>
      <c r="J357" s="26"/>
      <c r="K357" s="76"/>
      <c r="L357" s="76"/>
      <c r="M357" s="125"/>
      <c r="N357" s="119"/>
    </row>
    <row r="358" spans="1:14" s="24" customFormat="1" ht="38.25" customHeight="1">
      <c r="A358" s="76"/>
      <c r="B358" s="76"/>
      <c r="C358" s="77"/>
      <c r="D358" s="78"/>
      <c r="F358" s="76"/>
      <c r="H358" s="81"/>
      <c r="I358" s="81"/>
      <c r="J358" s="26"/>
      <c r="K358" s="76"/>
      <c r="L358" s="76"/>
      <c r="M358" s="125"/>
      <c r="N358" s="119"/>
    </row>
    <row r="359" spans="1:14" s="24" customFormat="1" ht="38.25" customHeight="1">
      <c r="A359" s="76"/>
      <c r="B359" s="76"/>
      <c r="C359" s="77"/>
      <c r="D359" s="78"/>
      <c r="F359" s="76"/>
      <c r="H359" s="81"/>
      <c r="I359" s="81"/>
      <c r="J359" s="26"/>
      <c r="K359" s="76"/>
      <c r="L359" s="76"/>
      <c r="M359" s="125"/>
      <c r="N359" s="119"/>
    </row>
    <row r="360" spans="1:14" s="24" customFormat="1" ht="38.25" customHeight="1">
      <c r="A360" s="76"/>
      <c r="B360" s="76"/>
      <c r="C360" s="77"/>
      <c r="D360" s="78"/>
      <c r="F360" s="76"/>
      <c r="H360" s="81"/>
      <c r="I360" s="81"/>
      <c r="J360" s="26"/>
      <c r="K360" s="76"/>
      <c r="L360" s="76"/>
      <c r="M360" s="125"/>
      <c r="N360" s="119"/>
    </row>
    <row r="361" spans="1:14" s="24" customFormat="1" ht="38.25" customHeight="1">
      <c r="A361" s="76"/>
      <c r="B361" s="76"/>
      <c r="C361" s="77"/>
      <c r="D361" s="78"/>
      <c r="F361" s="76"/>
      <c r="H361" s="81"/>
      <c r="I361" s="81"/>
      <c r="J361" s="26"/>
      <c r="K361" s="76"/>
      <c r="L361" s="76"/>
      <c r="M361" s="125"/>
      <c r="N361" s="119"/>
    </row>
    <row r="362" spans="1:14" s="24" customFormat="1" ht="38.25" customHeight="1">
      <c r="A362" s="76"/>
      <c r="B362" s="76"/>
      <c r="C362" s="77"/>
      <c r="D362" s="78"/>
      <c r="F362" s="76"/>
      <c r="H362" s="81"/>
      <c r="I362" s="81"/>
      <c r="J362" s="26"/>
      <c r="K362" s="76"/>
      <c r="L362" s="76"/>
      <c r="M362" s="125"/>
      <c r="N362" s="119"/>
    </row>
    <row r="363" spans="1:14" s="24" customFormat="1" ht="38.25" customHeight="1">
      <c r="A363" s="76"/>
      <c r="B363" s="76"/>
      <c r="C363" s="77"/>
      <c r="D363" s="78"/>
      <c r="F363" s="76"/>
      <c r="H363" s="81"/>
      <c r="I363" s="81"/>
      <c r="J363" s="26"/>
      <c r="K363" s="76"/>
      <c r="L363" s="76"/>
      <c r="M363" s="125"/>
      <c r="N363" s="119"/>
    </row>
    <row r="364" spans="1:14" s="24" customFormat="1" ht="38.25" customHeight="1">
      <c r="A364" s="76"/>
      <c r="B364" s="76"/>
      <c r="C364" s="77"/>
      <c r="D364" s="78"/>
      <c r="F364" s="76"/>
      <c r="H364" s="81"/>
      <c r="I364" s="81"/>
      <c r="J364" s="26"/>
      <c r="K364" s="76"/>
      <c r="L364" s="76"/>
      <c r="M364" s="125"/>
      <c r="N364" s="119"/>
    </row>
    <row r="365" spans="1:14" s="24" customFormat="1" ht="38.25" customHeight="1">
      <c r="A365" s="76"/>
      <c r="B365" s="76"/>
      <c r="C365" s="77"/>
      <c r="D365" s="78"/>
      <c r="F365" s="76"/>
      <c r="H365" s="81"/>
      <c r="I365" s="81"/>
      <c r="J365" s="26"/>
      <c r="K365" s="76"/>
      <c r="L365" s="76"/>
      <c r="M365" s="125"/>
      <c r="N365" s="119"/>
    </row>
    <row r="366" spans="1:14" s="24" customFormat="1" ht="38.25" customHeight="1">
      <c r="A366" s="76"/>
      <c r="B366" s="76"/>
      <c r="C366" s="77"/>
      <c r="D366" s="78"/>
      <c r="F366" s="76"/>
      <c r="H366" s="81"/>
      <c r="I366" s="81"/>
      <c r="J366" s="26"/>
      <c r="K366" s="76"/>
      <c r="L366" s="76"/>
      <c r="M366" s="125"/>
      <c r="N366" s="119"/>
    </row>
    <row r="367" spans="1:14" s="24" customFormat="1" ht="38.25" customHeight="1">
      <c r="A367" s="76"/>
      <c r="B367" s="76"/>
      <c r="C367" s="77"/>
      <c r="D367" s="78"/>
      <c r="F367" s="76"/>
      <c r="H367" s="81"/>
      <c r="I367" s="81"/>
      <c r="J367" s="26"/>
      <c r="K367" s="76"/>
      <c r="L367" s="76"/>
      <c r="M367" s="125"/>
      <c r="N367" s="119"/>
    </row>
    <row r="368" spans="1:14" s="24" customFormat="1" ht="38.25" customHeight="1">
      <c r="A368" s="76"/>
      <c r="B368" s="76"/>
      <c r="C368" s="77"/>
      <c r="D368" s="78"/>
      <c r="F368" s="76"/>
      <c r="H368" s="81"/>
      <c r="I368" s="81"/>
      <c r="J368" s="26"/>
      <c r="K368" s="76"/>
      <c r="L368" s="76"/>
      <c r="M368" s="125"/>
      <c r="N368" s="119"/>
    </row>
    <row r="369" spans="1:14" s="24" customFormat="1" ht="38.25" customHeight="1">
      <c r="A369" s="76"/>
      <c r="B369" s="76"/>
      <c r="C369" s="77"/>
      <c r="D369" s="78"/>
      <c r="F369" s="76"/>
      <c r="H369" s="81"/>
      <c r="I369" s="81"/>
      <c r="J369" s="26"/>
      <c r="K369" s="76"/>
      <c r="L369" s="76"/>
      <c r="M369" s="125"/>
      <c r="N369" s="119"/>
    </row>
    <row r="370" spans="1:14" s="24" customFormat="1" ht="38.25" customHeight="1">
      <c r="A370" s="76"/>
      <c r="B370" s="76"/>
      <c r="C370" s="77"/>
      <c r="D370" s="78"/>
      <c r="F370" s="76"/>
      <c r="H370" s="81"/>
      <c r="I370" s="81"/>
      <c r="J370" s="26"/>
      <c r="K370" s="76"/>
      <c r="L370" s="76"/>
      <c r="M370" s="125"/>
      <c r="N370" s="119"/>
    </row>
    <row r="371" spans="1:14" s="24" customFormat="1" ht="38.25" customHeight="1">
      <c r="A371" s="76"/>
      <c r="B371" s="76"/>
      <c r="C371" s="77"/>
      <c r="D371" s="78"/>
      <c r="F371" s="76"/>
      <c r="H371" s="81"/>
      <c r="I371" s="81"/>
      <c r="J371" s="26"/>
      <c r="K371" s="76"/>
      <c r="L371" s="76"/>
      <c r="M371" s="125"/>
      <c r="N371" s="119"/>
    </row>
    <row r="372" spans="1:14" s="24" customFormat="1" ht="38.25" customHeight="1">
      <c r="A372" s="76"/>
      <c r="B372" s="76"/>
      <c r="C372" s="77"/>
      <c r="D372" s="78"/>
      <c r="F372" s="76"/>
      <c r="H372" s="81"/>
      <c r="I372" s="81"/>
      <c r="J372" s="26"/>
      <c r="K372" s="76"/>
      <c r="L372" s="76"/>
      <c r="M372" s="125"/>
      <c r="N372" s="119"/>
    </row>
    <row r="373" spans="1:14" s="24" customFormat="1" ht="38.25" customHeight="1">
      <c r="A373" s="76"/>
      <c r="B373" s="76"/>
      <c r="C373" s="77"/>
      <c r="D373" s="78"/>
      <c r="F373" s="76"/>
      <c r="H373" s="81"/>
      <c r="I373" s="81"/>
      <c r="J373" s="26"/>
      <c r="L373" s="76"/>
      <c r="M373" s="125"/>
      <c r="N373" s="119"/>
    </row>
    <row r="374" spans="1:14" s="24" customFormat="1" ht="38.25" customHeight="1">
      <c r="A374" s="76"/>
      <c r="B374" s="76"/>
      <c r="C374" s="77"/>
      <c r="D374" s="78"/>
      <c r="F374" s="76"/>
      <c r="H374" s="81"/>
      <c r="I374" s="81"/>
      <c r="J374" s="26"/>
      <c r="L374" s="76"/>
      <c r="M374" s="125"/>
      <c r="N374" s="119"/>
    </row>
    <row r="375" spans="1:14" s="24" customFormat="1" ht="38.25" customHeight="1">
      <c r="A375" s="76"/>
      <c r="B375" s="76"/>
      <c r="C375" s="77"/>
      <c r="D375" s="78"/>
      <c r="F375" s="76"/>
      <c r="H375" s="81"/>
      <c r="I375" s="81"/>
      <c r="J375" s="26"/>
      <c r="L375" s="76"/>
      <c r="M375" s="125"/>
      <c r="N375" s="119"/>
    </row>
    <row r="376" spans="1:14" s="24" customFormat="1" ht="38.25" customHeight="1">
      <c r="A376" s="76"/>
      <c r="B376" s="76"/>
      <c r="C376" s="77"/>
      <c r="D376" s="78"/>
      <c r="F376" s="76"/>
      <c r="H376" s="81"/>
      <c r="I376" s="81"/>
      <c r="J376" s="26"/>
      <c r="L376" s="76"/>
      <c r="M376" s="125"/>
      <c r="N376" s="119"/>
    </row>
    <row r="377" spans="1:14" s="24" customFormat="1" ht="38.25" customHeight="1">
      <c r="A377" s="76"/>
      <c r="B377" s="76"/>
      <c r="C377" s="77"/>
      <c r="D377" s="78"/>
      <c r="F377" s="76"/>
      <c r="H377" s="81"/>
      <c r="I377" s="81"/>
      <c r="J377" s="26"/>
      <c r="L377" s="76"/>
      <c r="M377" s="125"/>
      <c r="N377" s="119"/>
    </row>
    <row r="378" spans="1:14" s="24" customFormat="1" ht="38.25" customHeight="1">
      <c r="A378" s="76"/>
      <c r="B378" s="76"/>
      <c r="C378" s="77"/>
      <c r="D378" s="78"/>
      <c r="F378" s="76"/>
      <c r="H378" s="81"/>
      <c r="I378" s="81"/>
      <c r="J378" s="26"/>
      <c r="L378" s="76"/>
      <c r="M378" s="125"/>
      <c r="N378" s="119"/>
    </row>
    <row r="379" spans="1:14" s="24" customFormat="1" ht="38.25" customHeight="1">
      <c r="A379" s="76"/>
      <c r="B379" s="76"/>
      <c r="C379" s="77"/>
      <c r="D379" s="78"/>
      <c r="F379" s="76"/>
      <c r="H379" s="81"/>
      <c r="I379" s="81"/>
      <c r="J379" s="26"/>
      <c r="L379" s="76"/>
      <c r="M379" s="125"/>
      <c r="N379" s="119"/>
    </row>
    <row r="380" spans="1:14" s="24" customFormat="1" ht="38.25" customHeight="1">
      <c r="A380" s="76"/>
      <c r="B380" s="76"/>
      <c r="C380" s="77"/>
      <c r="D380" s="78"/>
      <c r="F380" s="76"/>
      <c r="H380" s="81"/>
      <c r="I380" s="81"/>
      <c r="J380" s="26"/>
      <c r="L380" s="76"/>
      <c r="M380" s="125"/>
      <c r="N380" s="119"/>
    </row>
    <row r="381" spans="1:14" s="24" customFormat="1" ht="38.25" customHeight="1">
      <c r="A381" s="76"/>
      <c r="B381" s="76"/>
      <c r="C381" s="77"/>
      <c r="D381" s="78"/>
      <c r="F381" s="76"/>
      <c r="H381" s="81"/>
      <c r="I381" s="81"/>
      <c r="J381" s="26"/>
      <c r="L381" s="76"/>
      <c r="M381" s="125"/>
      <c r="N381" s="119"/>
    </row>
    <row r="382" spans="1:14" s="24" customFormat="1" ht="38.25" customHeight="1">
      <c r="A382" s="76"/>
      <c r="B382" s="76"/>
      <c r="C382" s="77"/>
      <c r="D382" s="78"/>
      <c r="F382" s="76"/>
      <c r="H382" s="81"/>
      <c r="I382" s="81"/>
      <c r="J382" s="26"/>
      <c r="L382" s="76"/>
      <c r="M382" s="125"/>
      <c r="N382" s="119"/>
    </row>
    <row r="383" spans="1:14" s="24" customFormat="1" ht="38.25" customHeight="1">
      <c r="A383" s="76"/>
      <c r="B383" s="76"/>
      <c r="C383" s="77"/>
      <c r="D383" s="78"/>
      <c r="F383" s="76"/>
      <c r="H383" s="81"/>
      <c r="I383" s="81"/>
      <c r="J383" s="26"/>
      <c r="L383" s="76"/>
      <c r="M383" s="125"/>
      <c r="N383" s="119"/>
    </row>
    <row r="384" spans="1:14" s="24" customFormat="1" ht="38.25" customHeight="1">
      <c r="A384" s="76"/>
      <c r="B384" s="76"/>
      <c r="C384" s="77"/>
      <c r="D384" s="78"/>
      <c r="F384" s="76"/>
      <c r="H384" s="81"/>
      <c r="I384" s="81"/>
      <c r="J384" s="26"/>
      <c r="L384" s="76"/>
      <c r="M384" s="125"/>
      <c r="N384" s="119"/>
    </row>
    <row r="385" spans="1:14" s="24" customFormat="1" ht="38.25" customHeight="1">
      <c r="A385" s="76"/>
      <c r="B385" s="76"/>
      <c r="C385" s="77"/>
      <c r="D385" s="78"/>
      <c r="F385" s="76"/>
      <c r="H385" s="81"/>
      <c r="I385" s="81"/>
      <c r="J385" s="26"/>
      <c r="L385" s="76"/>
      <c r="M385" s="125"/>
      <c r="N385" s="119"/>
    </row>
    <row r="386" spans="1:14" s="24" customFormat="1" ht="38.25" customHeight="1">
      <c r="A386" s="76"/>
      <c r="B386" s="76"/>
      <c r="C386" s="77"/>
      <c r="D386" s="78"/>
      <c r="F386" s="76"/>
      <c r="H386" s="81"/>
      <c r="I386" s="81"/>
      <c r="J386" s="26"/>
      <c r="L386" s="76"/>
      <c r="M386" s="125"/>
      <c r="N386" s="119"/>
    </row>
    <row r="387" spans="1:14" s="24" customFormat="1" ht="38.25" customHeight="1">
      <c r="A387" s="76"/>
      <c r="B387" s="76"/>
      <c r="C387" s="77"/>
      <c r="D387" s="78"/>
      <c r="F387" s="76"/>
      <c r="H387" s="81"/>
      <c r="I387" s="81"/>
      <c r="J387" s="26"/>
      <c r="L387" s="76"/>
      <c r="M387" s="125"/>
      <c r="N387" s="119"/>
    </row>
    <row r="388" spans="1:14" s="24" customFormat="1" ht="38.25" customHeight="1">
      <c r="A388" s="76"/>
      <c r="B388" s="76"/>
      <c r="C388" s="77"/>
      <c r="D388" s="78"/>
      <c r="F388" s="76"/>
      <c r="H388" s="81"/>
      <c r="I388" s="81"/>
      <c r="J388" s="26"/>
      <c r="L388" s="76"/>
      <c r="M388" s="125"/>
      <c r="N388" s="119"/>
    </row>
    <row r="389" spans="1:14" s="24" customFormat="1" ht="38.25" customHeight="1">
      <c r="A389" s="76"/>
      <c r="B389" s="76"/>
      <c r="C389" s="77"/>
      <c r="D389" s="78"/>
      <c r="F389" s="76"/>
      <c r="H389" s="81"/>
      <c r="I389" s="81"/>
      <c r="J389" s="26"/>
      <c r="K389" s="76"/>
      <c r="L389" s="76"/>
      <c r="M389" s="125"/>
      <c r="N389" s="119"/>
    </row>
    <row r="390" spans="1:14" s="24" customFormat="1" ht="38.25" customHeight="1">
      <c r="A390" s="76"/>
      <c r="B390" s="76"/>
      <c r="C390" s="77"/>
      <c r="D390" s="78"/>
      <c r="F390" s="76"/>
      <c r="H390" s="81"/>
      <c r="I390" s="81"/>
      <c r="J390" s="26"/>
      <c r="L390" s="76"/>
      <c r="M390" s="125"/>
      <c r="N390" s="119"/>
    </row>
    <row r="391" spans="1:14" s="24" customFormat="1" ht="38.25" customHeight="1">
      <c r="A391" s="76"/>
      <c r="B391" s="76"/>
      <c r="C391" s="77"/>
      <c r="D391" s="78"/>
      <c r="F391" s="76"/>
      <c r="H391" s="81"/>
      <c r="I391" s="81"/>
      <c r="J391" s="26"/>
      <c r="L391" s="76"/>
      <c r="M391" s="125"/>
      <c r="N391" s="119"/>
    </row>
    <row r="392" spans="1:14" s="24" customFormat="1" ht="38.25" customHeight="1">
      <c r="A392" s="76"/>
      <c r="B392" s="76"/>
      <c r="C392" s="77"/>
      <c r="D392" s="78"/>
      <c r="F392" s="76"/>
      <c r="H392" s="81"/>
      <c r="I392" s="81"/>
      <c r="J392" s="26"/>
      <c r="L392" s="76"/>
      <c r="M392" s="125"/>
      <c r="N392" s="119"/>
    </row>
    <row r="393" spans="1:14" s="24" customFormat="1" ht="38.25" customHeight="1">
      <c r="A393" s="76"/>
      <c r="B393" s="76"/>
      <c r="C393" s="77"/>
      <c r="D393" s="78"/>
      <c r="F393" s="76"/>
      <c r="H393" s="81"/>
      <c r="I393" s="81"/>
      <c r="J393" s="26"/>
      <c r="L393" s="76"/>
      <c r="M393" s="125"/>
      <c r="N393" s="119"/>
    </row>
    <row r="394" spans="1:14" s="24" customFormat="1" ht="38.25" customHeight="1">
      <c r="A394" s="76"/>
      <c r="B394" s="76"/>
      <c r="C394" s="77"/>
      <c r="D394" s="78"/>
      <c r="F394" s="76"/>
      <c r="H394" s="81"/>
      <c r="I394" s="81"/>
      <c r="J394" s="26"/>
      <c r="L394" s="76"/>
      <c r="M394" s="125"/>
      <c r="N394" s="119"/>
    </row>
    <row r="395" spans="1:14" s="24" customFormat="1" ht="38.25" customHeight="1">
      <c r="A395" s="76"/>
      <c r="B395" s="76"/>
      <c r="C395" s="77"/>
      <c r="D395" s="78"/>
      <c r="F395" s="76"/>
      <c r="H395" s="81"/>
      <c r="I395" s="81"/>
      <c r="J395" s="26"/>
      <c r="L395" s="76"/>
      <c r="M395" s="125"/>
      <c r="N395" s="119"/>
    </row>
    <row r="396" spans="1:14" s="24" customFormat="1" ht="38.25" customHeight="1">
      <c r="A396" s="76"/>
      <c r="B396" s="76"/>
      <c r="C396" s="77"/>
      <c r="D396" s="78"/>
      <c r="F396" s="76"/>
      <c r="H396" s="81"/>
      <c r="I396" s="81"/>
      <c r="J396" s="26"/>
      <c r="L396" s="76"/>
      <c r="M396" s="125"/>
      <c r="N396" s="119"/>
    </row>
    <row r="397" spans="1:14" s="24" customFormat="1" ht="38.25" customHeight="1">
      <c r="A397" s="76"/>
      <c r="B397" s="76"/>
      <c r="C397" s="77"/>
      <c r="D397" s="78"/>
      <c r="F397" s="76"/>
      <c r="H397" s="81"/>
      <c r="I397" s="81"/>
      <c r="J397" s="26"/>
      <c r="L397" s="76"/>
      <c r="M397" s="125"/>
      <c r="N397" s="119"/>
    </row>
    <row r="398" spans="1:14" s="24" customFormat="1" ht="38.25" customHeight="1">
      <c r="A398" s="76"/>
      <c r="B398" s="76"/>
      <c r="C398" s="77"/>
      <c r="D398" s="78"/>
      <c r="F398" s="76"/>
      <c r="H398" s="81"/>
      <c r="I398" s="81"/>
      <c r="J398" s="26"/>
      <c r="L398" s="76"/>
      <c r="M398" s="125"/>
      <c r="N398" s="119"/>
    </row>
    <row r="399" spans="1:14" s="24" customFormat="1" ht="38.25" customHeight="1">
      <c r="A399" s="76"/>
      <c r="B399" s="76"/>
      <c r="C399" s="77"/>
      <c r="D399" s="78"/>
      <c r="F399" s="76"/>
      <c r="H399" s="81"/>
      <c r="I399" s="81"/>
      <c r="J399" s="26"/>
      <c r="L399" s="76"/>
      <c r="M399" s="125"/>
      <c r="N399" s="119"/>
    </row>
    <row r="400" spans="1:14" s="24" customFormat="1" ht="38.25" customHeight="1">
      <c r="A400" s="76"/>
      <c r="B400" s="76"/>
      <c r="C400" s="77"/>
      <c r="D400" s="78"/>
      <c r="F400" s="76"/>
      <c r="H400" s="81"/>
      <c r="I400" s="81"/>
      <c r="J400" s="26"/>
      <c r="L400" s="76"/>
      <c r="M400" s="125"/>
      <c r="N400" s="119"/>
    </row>
    <row r="401" spans="1:14" s="24" customFormat="1" ht="38.25" customHeight="1">
      <c r="A401" s="76"/>
      <c r="B401" s="76"/>
      <c r="C401" s="77"/>
      <c r="D401" s="78"/>
      <c r="F401" s="76"/>
      <c r="H401" s="81"/>
      <c r="I401" s="81"/>
      <c r="J401" s="26"/>
      <c r="L401" s="76"/>
      <c r="M401" s="125"/>
      <c r="N401" s="119"/>
    </row>
    <row r="402" spans="1:14" s="24" customFormat="1" ht="38.25" customHeight="1">
      <c r="A402" s="76"/>
      <c r="B402" s="76"/>
      <c r="C402" s="77"/>
      <c r="D402" s="78"/>
      <c r="F402" s="76"/>
      <c r="H402" s="81"/>
      <c r="I402" s="81"/>
      <c r="J402" s="26"/>
      <c r="L402" s="76"/>
      <c r="M402" s="125"/>
      <c r="N402" s="119"/>
    </row>
    <row r="403" spans="1:14" s="24" customFormat="1" ht="38.25" customHeight="1">
      <c r="A403" s="76"/>
      <c r="B403" s="76"/>
      <c r="C403" s="77"/>
      <c r="D403" s="78"/>
      <c r="F403" s="76"/>
      <c r="H403" s="81"/>
      <c r="I403" s="81"/>
      <c r="J403" s="26"/>
      <c r="L403" s="76"/>
      <c r="M403" s="125"/>
      <c r="N403" s="119"/>
    </row>
    <row r="404" spans="1:14" s="24" customFormat="1" ht="38.25" customHeight="1">
      <c r="A404" s="76"/>
      <c r="B404" s="76"/>
      <c r="C404" s="77"/>
      <c r="D404" s="78"/>
      <c r="F404" s="76"/>
      <c r="H404" s="81"/>
      <c r="I404" s="81"/>
      <c r="J404" s="26"/>
      <c r="L404" s="76"/>
      <c r="M404" s="125"/>
      <c r="N404" s="119"/>
    </row>
    <row r="405" spans="1:14" s="24" customFormat="1" ht="38.25" customHeight="1">
      <c r="A405" s="76"/>
      <c r="B405" s="76"/>
      <c r="C405" s="77"/>
      <c r="D405" s="78"/>
      <c r="F405" s="76"/>
      <c r="H405" s="81"/>
      <c r="I405" s="81"/>
      <c r="J405" s="26"/>
      <c r="L405" s="76"/>
      <c r="M405" s="125"/>
      <c r="N405" s="119"/>
    </row>
    <row r="406" spans="1:14" s="24" customFormat="1" ht="38.25" customHeight="1">
      <c r="A406" s="76"/>
      <c r="B406" s="76"/>
      <c r="C406" s="77"/>
      <c r="D406" s="78"/>
      <c r="F406" s="76"/>
      <c r="H406" s="81"/>
      <c r="I406" s="81"/>
      <c r="J406" s="26"/>
      <c r="L406" s="76"/>
      <c r="M406" s="125"/>
      <c r="N406" s="119"/>
    </row>
    <row r="407" spans="1:14" s="24" customFormat="1" ht="38.25" customHeight="1">
      <c r="A407" s="76"/>
      <c r="B407" s="76"/>
      <c r="C407" s="77"/>
      <c r="D407" s="78"/>
      <c r="F407" s="76"/>
      <c r="H407" s="81"/>
      <c r="I407" s="81"/>
      <c r="J407" s="26"/>
      <c r="L407" s="76"/>
      <c r="M407" s="125"/>
      <c r="N407" s="119"/>
    </row>
    <row r="408" spans="1:14" s="24" customFormat="1" ht="38.25" customHeight="1">
      <c r="A408" s="76"/>
      <c r="B408" s="76"/>
      <c r="C408" s="77"/>
      <c r="D408" s="78"/>
      <c r="F408" s="76"/>
      <c r="H408" s="81"/>
      <c r="I408" s="81"/>
      <c r="J408" s="26"/>
      <c r="L408" s="76"/>
      <c r="M408" s="125"/>
      <c r="N408" s="119"/>
    </row>
    <row r="409" spans="1:14" s="24" customFormat="1" ht="38.25" customHeight="1">
      <c r="A409" s="76"/>
      <c r="B409" s="76"/>
      <c r="C409" s="77"/>
      <c r="D409" s="78"/>
      <c r="F409" s="76"/>
      <c r="H409" s="81"/>
      <c r="I409" s="81"/>
      <c r="J409" s="26"/>
      <c r="L409" s="76"/>
      <c r="M409" s="125"/>
      <c r="N409" s="119"/>
    </row>
    <row r="410" spans="1:14" s="24" customFormat="1" ht="38.25" customHeight="1">
      <c r="A410" s="76"/>
      <c r="B410" s="76"/>
      <c r="C410" s="77"/>
      <c r="D410" s="78"/>
      <c r="F410" s="76"/>
      <c r="H410" s="81"/>
      <c r="I410" s="81"/>
      <c r="J410" s="26"/>
      <c r="L410" s="76"/>
      <c r="M410" s="125"/>
      <c r="N410" s="119"/>
    </row>
    <row r="411" spans="1:14" s="24" customFormat="1" ht="38.25" customHeight="1">
      <c r="A411" s="76"/>
      <c r="B411" s="76"/>
      <c r="C411" s="77"/>
      <c r="D411" s="78"/>
      <c r="F411" s="76"/>
      <c r="H411" s="81"/>
      <c r="I411" s="81"/>
      <c r="J411" s="26"/>
      <c r="L411" s="76"/>
      <c r="M411" s="125"/>
      <c r="N411" s="119"/>
    </row>
    <row r="412" spans="1:14" s="24" customFormat="1" ht="38.25" customHeight="1">
      <c r="A412" s="76"/>
      <c r="B412" s="76"/>
      <c r="C412" s="77"/>
      <c r="D412" s="78"/>
      <c r="F412" s="76"/>
      <c r="H412" s="81"/>
      <c r="I412" s="81"/>
      <c r="J412" s="26"/>
      <c r="L412" s="76"/>
      <c r="M412" s="125"/>
      <c r="N412" s="119"/>
    </row>
    <row r="413" spans="1:14" s="24" customFormat="1" ht="38.25" customHeight="1">
      <c r="A413" s="76"/>
      <c r="B413" s="76"/>
      <c r="C413" s="77"/>
      <c r="D413" s="78"/>
      <c r="F413" s="76"/>
      <c r="H413" s="81"/>
      <c r="I413" s="81"/>
      <c r="J413" s="26"/>
      <c r="L413" s="76"/>
      <c r="M413" s="125"/>
      <c r="N413" s="119"/>
    </row>
    <row r="414" spans="1:14" s="24" customFormat="1" ht="38.25" customHeight="1">
      <c r="A414" s="76"/>
      <c r="B414" s="76"/>
      <c r="C414" s="77"/>
      <c r="D414" s="78"/>
      <c r="F414" s="76"/>
      <c r="H414" s="81"/>
      <c r="I414" s="81"/>
      <c r="J414" s="26"/>
      <c r="L414" s="76"/>
      <c r="M414" s="125"/>
      <c r="N414" s="119"/>
    </row>
    <row r="415" spans="1:14" s="24" customFormat="1" ht="38.25" customHeight="1">
      <c r="A415" s="76"/>
      <c r="B415" s="76"/>
      <c r="C415" s="77"/>
      <c r="D415" s="78"/>
      <c r="F415" s="76"/>
      <c r="H415" s="81"/>
      <c r="I415" s="81"/>
      <c r="J415" s="26"/>
      <c r="L415" s="76"/>
      <c r="M415" s="125"/>
      <c r="N415" s="119"/>
    </row>
    <row r="416" spans="1:14" s="24" customFormat="1" ht="38.25" customHeight="1">
      <c r="A416" s="76"/>
      <c r="B416" s="76"/>
      <c r="C416" s="77"/>
      <c r="D416" s="78"/>
      <c r="F416" s="76"/>
      <c r="H416" s="81"/>
      <c r="I416" s="81"/>
      <c r="J416" s="26"/>
      <c r="L416" s="76"/>
      <c r="M416" s="125"/>
      <c r="N416" s="119"/>
    </row>
    <row r="417" spans="1:14" s="24" customFormat="1" ht="38.25" customHeight="1">
      <c r="A417" s="76"/>
      <c r="B417" s="76"/>
      <c r="C417" s="77"/>
      <c r="D417" s="78"/>
      <c r="F417" s="76"/>
      <c r="H417" s="81"/>
      <c r="I417" s="81"/>
      <c r="J417" s="26"/>
      <c r="L417" s="76"/>
      <c r="M417" s="125"/>
      <c r="N417" s="119"/>
    </row>
    <row r="418" spans="1:14" s="24" customFormat="1" ht="38.25" customHeight="1">
      <c r="A418" s="76"/>
      <c r="B418" s="76"/>
      <c r="C418" s="77"/>
      <c r="D418" s="78"/>
      <c r="F418" s="76"/>
      <c r="H418" s="81"/>
      <c r="I418" s="81"/>
      <c r="J418" s="26"/>
      <c r="L418" s="76"/>
      <c r="M418" s="125"/>
      <c r="N418" s="119"/>
    </row>
    <row r="419" spans="1:14" s="24" customFormat="1" ht="38.25" customHeight="1">
      <c r="A419" s="76"/>
      <c r="B419" s="76"/>
      <c r="C419" s="77"/>
      <c r="D419" s="78"/>
      <c r="F419" s="76"/>
      <c r="H419" s="81"/>
      <c r="I419" s="81"/>
      <c r="J419" s="26"/>
      <c r="L419" s="76"/>
      <c r="M419" s="125"/>
      <c r="N419" s="119"/>
    </row>
    <row r="420" spans="1:14" s="24" customFormat="1" ht="38.25" customHeight="1">
      <c r="A420" s="76"/>
      <c r="B420" s="76"/>
      <c r="C420" s="77"/>
      <c r="D420" s="78"/>
      <c r="F420" s="76"/>
      <c r="H420" s="81"/>
      <c r="I420" s="81"/>
      <c r="J420" s="26"/>
      <c r="L420" s="76"/>
      <c r="M420" s="125"/>
      <c r="N420" s="119"/>
    </row>
    <row r="421" spans="1:14" s="24" customFormat="1" ht="38.25" customHeight="1">
      <c r="A421" s="76"/>
      <c r="B421" s="76"/>
      <c r="C421" s="77"/>
      <c r="D421" s="78"/>
      <c r="F421" s="76"/>
      <c r="H421" s="81"/>
      <c r="I421" s="81"/>
      <c r="J421" s="26"/>
      <c r="L421" s="76"/>
      <c r="M421" s="125"/>
      <c r="N421" s="119"/>
    </row>
    <row r="422" spans="1:14" s="24" customFormat="1" ht="38.25" customHeight="1">
      <c r="A422" s="76"/>
      <c r="B422" s="76"/>
      <c r="C422" s="77"/>
      <c r="D422" s="78"/>
      <c r="E422" s="79"/>
      <c r="F422" s="76"/>
      <c r="H422" s="81"/>
      <c r="I422" s="81"/>
      <c r="J422" s="26"/>
      <c r="L422" s="76"/>
      <c r="M422" s="125"/>
      <c r="N422" s="119"/>
    </row>
    <row r="423" spans="1:14" s="24" customFormat="1" ht="38.25" customHeight="1">
      <c r="A423" s="76"/>
      <c r="B423" s="76"/>
      <c r="C423" s="77"/>
      <c r="D423" s="78"/>
      <c r="F423" s="76"/>
      <c r="H423" s="81"/>
      <c r="I423" s="81"/>
      <c r="J423" s="26"/>
      <c r="L423" s="76"/>
      <c r="M423" s="125"/>
      <c r="N423" s="119"/>
    </row>
    <row r="424" spans="1:14" s="24" customFormat="1" ht="38.25" customHeight="1">
      <c r="A424" s="76"/>
      <c r="B424" s="76"/>
      <c r="C424" s="77"/>
      <c r="D424" s="78"/>
      <c r="F424" s="76"/>
      <c r="H424" s="81"/>
      <c r="I424" s="81"/>
      <c r="J424" s="26"/>
      <c r="L424" s="76"/>
      <c r="M424" s="125"/>
      <c r="N424" s="119"/>
    </row>
    <row r="425" spans="1:14" s="24" customFormat="1" ht="38.25" customHeight="1">
      <c r="A425" s="76"/>
      <c r="B425" s="76"/>
      <c r="C425" s="77"/>
      <c r="D425" s="78"/>
      <c r="F425" s="76"/>
      <c r="H425" s="81"/>
      <c r="I425" s="81"/>
      <c r="J425" s="26"/>
      <c r="L425" s="76"/>
      <c r="M425" s="125"/>
      <c r="N425" s="119"/>
    </row>
    <row r="426" spans="1:14" s="24" customFormat="1" ht="38.25" customHeight="1">
      <c r="A426" s="76"/>
      <c r="B426" s="76"/>
      <c r="C426" s="77"/>
      <c r="D426" s="78"/>
      <c r="F426" s="76"/>
      <c r="H426" s="81"/>
      <c r="I426" s="81"/>
      <c r="J426" s="26"/>
      <c r="L426" s="76"/>
      <c r="M426" s="125"/>
      <c r="N426" s="119"/>
    </row>
    <row r="427" spans="1:14" s="24" customFormat="1" ht="38.25" customHeight="1">
      <c r="A427" s="76"/>
      <c r="B427" s="76"/>
      <c r="C427" s="77"/>
      <c r="D427" s="78"/>
      <c r="F427" s="76"/>
      <c r="H427" s="81"/>
      <c r="I427" s="81"/>
      <c r="J427" s="26"/>
      <c r="L427" s="76"/>
      <c r="M427" s="125"/>
      <c r="N427" s="119"/>
    </row>
    <row r="428" spans="1:14" s="24" customFormat="1" ht="38.25" customHeight="1">
      <c r="A428" s="76"/>
      <c r="B428" s="76"/>
      <c r="C428" s="77"/>
      <c r="D428" s="78"/>
      <c r="F428" s="76"/>
      <c r="H428" s="81"/>
      <c r="I428" s="81"/>
      <c r="J428" s="26"/>
      <c r="L428" s="76"/>
      <c r="M428" s="125"/>
      <c r="N428" s="119"/>
    </row>
    <row r="429" spans="1:14" s="24" customFormat="1" ht="38.25" customHeight="1">
      <c r="A429" s="76"/>
      <c r="B429" s="76"/>
      <c r="C429" s="77"/>
      <c r="D429" s="78"/>
      <c r="F429" s="76"/>
      <c r="H429" s="81"/>
      <c r="I429" s="81"/>
      <c r="J429" s="26"/>
      <c r="L429" s="76"/>
      <c r="M429" s="125"/>
      <c r="N429" s="119"/>
    </row>
    <row r="430" spans="1:14" s="24" customFormat="1" ht="38.25" customHeight="1">
      <c r="A430" s="76"/>
      <c r="B430" s="76"/>
      <c r="C430" s="77"/>
      <c r="D430" s="78"/>
      <c r="F430" s="76"/>
      <c r="H430" s="81"/>
      <c r="I430" s="81"/>
      <c r="J430" s="26"/>
      <c r="L430" s="76"/>
      <c r="M430" s="125"/>
      <c r="N430" s="119"/>
    </row>
    <row r="431" spans="1:14" s="24" customFormat="1" ht="38.25" customHeight="1">
      <c r="A431" s="76"/>
      <c r="B431" s="76"/>
      <c r="C431" s="77"/>
      <c r="D431" s="78"/>
      <c r="F431" s="76"/>
      <c r="H431" s="81"/>
      <c r="I431" s="81"/>
      <c r="J431" s="26"/>
      <c r="L431" s="76"/>
      <c r="M431" s="125"/>
      <c r="N431" s="119"/>
    </row>
    <row r="432" spans="1:14" s="24" customFormat="1" ht="38.25" customHeight="1">
      <c r="A432" s="76"/>
      <c r="B432" s="76"/>
      <c r="C432" s="77"/>
      <c r="D432" s="78"/>
      <c r="F432" s="76"/>
      <c r="H432" s="81"/>
      <c r="I432" s="81"/>
      <c r="J432" s="26"/>
      <c r="L432" s="76"/>
      <c r="M432" s="125"/>
      <c r="N432" s="119"/>
    </row>
    <row r="433" spans="1:14" s="24" customFormat="1" ht="38.25" customHeight="1">
      <c r="A433" s="76"/>
      <c r="B433" s="76"/>
      <c r="C433" s="77"/>
      <c r="D433" s="78"/>
      <c r="F433" s="76"/>
      <c r="H433" s="81"/>
      <c r="I433" s="81"/>
      <c r="J433" s="26"/>
      <c r="L433" s="76"/>
      <c r="M433" s="125"/>
      <c r="N433" s="119"/>
    </row>
    <row r="434" spans="1:14" s="24" customFormat="1" ht="38.25" customHeight="1">
      <c r="A434" s="76"/>
      <c r="B434" s="76"/>
      <c r="C434" s="77"/>
      <c r="D434" s="78"/>
      <c r="F434" s="76"/>
      <c r="H434" s="81"/>
      <c r="I434" s="81"/>
      <c r="J434" s="26"/>
      <c r="L434" s="76"/>
      <c r="M434" s="125"/>
      <c r="N434" s="119"/>
    </row>
    <row r="435" spans="1:14" s="24" customFormat="1" ht="38.25" customHeight="1">
      <c r="A435" s="76"/>
      <c r="B435" s="76"/>
      <c r="C435" s="77"/>
      <c r="D435" s="78"/>
      <c r="F435" s="76"/>
      <c r="H435" s="81"/>
      <c r="I435" s="81"/>
      <c r="J435" s="26"/>
      <c r="L435" s="76"/>
      <c r="M435" s="125"/>
      <c r="N435" s="119"/>
    </row>
    <row r="436" spans="1:14" s="24" customFormat="1" ht="38.25" customHeight="1">
      <c r="A436" s="76"/>
      <c r="B436" s="76"/>
      <c r="C436" s="77"/>
      <c r="D436" s="78"/>
      <c r="F436" s="76"/>
      <c r="H436" s="81"/>
      <c r="I436" s="81"/>
      <c r="J436" s="26"/>
      <c r="L436" s="76"/>
      <c r="M436" s="125"/>
      <c r="N436" s="119"/>
    </row>
    <row r="437" spans="1:14" s="24" customFormat="1" ht="38.25" customHeight="1">
      <c r="A437" s="76"/>
      <c r="B437" s="76"/>
      <c r="C437" s="77"/>
      <c r="D437" s="78"/>
      <c r="F437" s="76"/>
      <c r="H437" s="81"/>
      <c r="I437" s="81"/>
      <c r="J437" s="26"/>
      <c r="L437" s="76"/>
      <c r="M437" s="125"/>
      <c r="N437" s="119"/>
    </row>
    <row r="438" spans="1:14" s="24" customFormat="1" ht="38.25" customHeight="1">
      <c r="A438" s="76"/>
      <c r="B438" s="76"/>
      <c r="C438" s="77"/>
      <c r="D438" s="78"/>
      <c r="F438" s="76"/>
      <c r="H438" s="81"/>
      <c r="I438" s="81"/>
      <c r="J438" s="26"/>
      <c r="L438" s="76"/>
      <c r="M438" s="125"/>
      <c r="N438" s="119"/>
    </row>
    <row r="439" spans="1:14" s="24" customFormat="1" ht="38.25" customHeight="1">
      <c r="A439" s="76"/>
      <c r="B439" s="76"/>
      <c r="C439" s="77"/>
      <c r="D439" s="78"/>
      <c r="F439" s="76"/>
      <c r="H439" s="81"/>
      <c r="I439" s="81"/>
      <c r="J439" s="26"/>
      <c r="L439" s="76"/>
      <c r="M439" s="125"/>
      <c r="N439" s="119"/>
    </row>
    <row r="440" spans="1:14" s="24" customFormat="1" ht="38.25" customHeight="1">
      <c r="A440" s="76"/>
      <c r="B440" s="76"/>
      <c r="C440" s="77"/>
      <c r="D440" s="78"/>
      <c r="F440" s="76"/>
      <c r="H440" s="81"/>
      <c r="I440" s="81"/>
      <c r="J440" s="26"/>
      <c r="L440" s="76"/>
      <c r="M440" s="125"/>
      <c r="N440" s="119"/>
    </row>
    <row r="441" spans="1:14" s="24" customFormat="1" ht="38.25" customHeight="1">
      <c r="A441" s="76"/>
      <c r="B441" s="76"/>
      <c r="C441" s="77"/>
      <c r="D441" s="78"/>
      <c r="F441" s="76"/>
      <c r="H441" s="81"/>
      <c r="I441" s="81"/>
      <c r="J441" s="26"/>
      <c r="L441" s="76"/>
      <c r="M441" s="125"/>
      <c r="N441" s="119"/>
    </row>
    <row r="442" spans="1:14" s="24" customFormat="1" ht="38.25" customHeight="1">
      <c r="A442" s="76"/>
      <c r="B442" s="76"/>
      <c r="C442" s="77"/>
      <c r="D442" s="78"/>
      <c r="F442" s="76"/>
      <c r="H442" s="81"/>
      <c r="I442" s="81"/>
      <c r="J442" s="26"/>
      <c r="L442" s="76"/>
      <c r="M442" s="125"/>
      <c r="N442" s="119"/>
    </row>
    <row r="443" spans="1:14" s="24" customFormat="1" ht="38.25" customHeight="1">
      <c r="A443" s="76"/>
      <c r="B443" s="76"/>
      <c r="C443" s="77"/>
      <c r="D443" s="78"/>
      <c r="F443" s="76"/>
      <c r="H443" s="81"/>
      <c r="I443" s="81"/>
      <c r="J443" s="26"/>
      <c r="L443" s="76"/>
      <c r="M443" s="125"/>
      <c r="N443" s="119"/>
    </row>
    <row r="444" spans="1:14" s="24" customFormat="1" ht="38.25" customHeight="1">
      <c r="A444" s="76"/>
      <c r="B444" s="76"/>
      <c r="C444" s="77"/>
      <c r="D444" s="78"/>
      <c r="F444" s="76"/>
      <c r="H444" s="81"/>
      <c r="I444" s="81"/>
      <c r="J444" s="26"/>
      <c r="L444" s="76"/>
      <c r="M444" s="125"/>
      <c r="N444" s="119"/>
    </row>
    <row r="445" spans="1:14" s="24" customFormat="1" ht="38.25" customHeight="1">
      <c r="A445" s="76"/>
      <c r="B445" s="76"/>
      <c r="C445" s="77"/>
      <c r="D445" s="78"/>
      <c r="F445" s="76"/>
      <c r="H445" s="81"/>
      <c r="I445" s="81"/>
      <c r="J445" s="26"/>
      <c r="L445" s="76"/>
      <c r="M445" s="125"/>
      <c r="N445" s="119"/>
    </row>
    <row r="446" spans="1:14" s="24" customFormat="1" ht="38.25" customHeight="1">
      <c r="A446" s="76"/>
      <c r="B446" s="76"/>
      <c r="C446" s="77"/>
      <c r="D446" s="78"/>
      <c r="F446" s="76"/>
      <c r="H446" s="81"/>
      <c r="I446" s="81"/>
      <c r="J446" s="26"/>
      <c r="L446" s="76"/>
      <c r="M446" s="125"/>
      <c r="N446" s="119"/>
    </row>
    <row r="447" spans="1:14" s="24" customFormat="1" ht="38.25" customHeight="1">
      <c r="A447" s="76"/>
      <c r="B447" s="76"/>
      <c r="C447" s="77"/>
      <c r="D447" s="78"/>
      <c r="F447" s="76"/>
      <c r="H447" s="81"/>
      <c r="I447" s="81"/>
      <c r="J447" s="26"/>
      <c r="L447" s="76"/>
      <c r="M447" s="125"/>
      <c r="N447" s="119"/>
    </row>
    <row r="448" spans="1:14" s="24" customFormat="1" ht="38.25" customHeight="1">
      <c r="A448" s="76"/>
      <c r="B448" s="76"/>
      <c r="C448" s="77"/>
      <c r="D448" s="78"/>
      <c r="F448" s="76"/>
      <c r="H448" s="81"/>
      <c r="I448" s="81"/>
      <c r="J448" s="26"/>
      <c r="L448" s="76"/>
      <c r="M448" s="125"/>
      <c r="N448" s="119"/>
    </row>
    <row r="449" spans="1:14" s="24" customFormat="1" ht="38.25" customHeight="1">
      <c r="A449" s="76"/>
      <c r="B449" s="76"/>
      <c r="C449" s="77"/>
      <c r="D449" s="78"/>
      <c r="F449" s="76"/>
      <c r="H449" s="81"/>
      <c r="I449" s="81"/>
      <c r="J449" s="26"/>
      <c r="L449" s="76"/>
      <c r="M449" s="125"/>
      <c r="N449" s="119"/>
    </row>
    <row r="450" spans="1:14" s="24" customFormat="1" ht="38.25" customHeight="1">
      <c r="A450" s="76"/>
      <c r="B450" s="76"/>
      <c r="C450" s="77"/>
      <c r="D450" s="78"/>
      <c r="F450" s="76"/>
      <c r="H450" s="81"/>
      <c r="I450" s="81"/>
      <c r="J450" s="26"/>
      <c r="L450" s="76"/>
      <c r="M450" s="125"/>
      <c r="N450" s="119"/>
    </row>
    <row r="451" spans="1:14" s="24" customFormat="1" ht="38.25" customHeight="1">
      <c r="A451" s="76"/>
      <c r="B451" s="76"/>
      <c r="C451" s="77"/>
      <c r="D451" s="78"/>
      <c r="F451" s="76"/>
      <c r="H451" s="81"/>
      <c r="I451" s="81"/>
      <c r="J451" s="26"/>
      <c r="L451" s="76"/>
      <c r="M451" s="125"/>
      <c r="N451" s="119"/>
    </row>
    <row r="452" spans="1:14" s="24" customFormat="1" ht="38.25" customHeight="1">
      <c r="A452" s="76"/>
      <c r="B452" s="76"/>
      <c r="C452" s="77"/>
      <c r="D452" s="78"/>
      <c r="F452" s="76"/>
      <c r="H452" s="81"/>
      <c r="I452" s="81"/>
      <c r="J452" s="26"/>
      <c r="L452" s="76"/>
      <c r="M452" s="125"/>
      <c r="N452" s="119"/>
    </row>
    <row r="453" spans="1:14" s="24" customFormat="1" ht="38.25" customHeight="1">
      <c r="A453" s="76"/>
      <c r="B453" s="76"/>
      <c r="C453" s="77"/>
      <c r="D453" s="78"/>
      <c r="F453" s="76"/>
      <c r="H453" s="81"/>
      <c r="I453" s="81"/>
      <c r="J453" s="26"/>
      <c r="L453" s="76"/>
      <c r="M453" s="125"/>
      <c r="N453" s="119"/>
    </row>
    <row r="454" spans="1:14" s="24" customFormat="1" ht="38.25" customHeight="1">
      <c r="A454" s="76"/>
      <c r="B454" s="76"/>
      <c r="C454" s="77"/>
      <c r="D454" s="78"/>
      <c r="F454" s="76"/>
      <c r="H454" s="81"/>
      <c r="I454" s="81"/>
      <c r="J454" s="26"/>
      <c r="L454" s="76"/>
      <c r="M454" s="125"/>
      <c r="N454" s="119"/>
    </row>
    <row r="455" spans="1:14" s="24" customFormat="1" ht="38.25" customHeight="1">
      <c r="A455" s="76"/>
      <c r="B455" s="76"/>
      <c r="C455" s="77"/>
      <c r="D455" s="78"/>
      <c r="F455" s="76"/>
      <c r="H455" s="81"/>
      <c r="I455" s="81"/>
      <c r="J455" s="26"/>
      <c r="L455" s="76"/>
      <c r="M455" s="125"/>
      <c r="N455" s="119"/>
    </row>
    <row r="456" spans="1:14" s="24" customFormat="1" ht="38.25" customHeight="1">
      <c r="A456" s="76"/>
      <c r="B456" s="76"/>
      <c r="C456" s="77"/>
      <c r="D456" s="78"/>
      <c r="F456" s="76"/>
      <c r="H456" s="81"/>
      <c r="I456" s="81"/>
      <c r="J456" s="26"/>
      <c r="L456" s="76"/>
      <c r="M456" s="125"/>
      <c r="N456" s="119"/>
    </row>
    <row r="457" spans="1:14" s="24" customFormat="1" ht="38.25" customHeight="1">
      <c r="A457" s="76"/>
      <c r="B457" s="76"/>
      <c r="C457" s="77"/>
      <c r="D457" s="78"/>
      <c r="F457" s="76"/>
      <c r="H457" s="81"/>
      <c r="I457" s="81"/>
      <c r="J457" s="26"/>
      <c r="L457" s="76"/>
      <c r="M457" s="125"/>
      <c r="N457" s="119"/>
    </row>
    <row r="458" spans="1:14" s="24" customFormat="1" ht="38.25" customHeight="1">
      <c r="A458" s="76"/>
      <c r="B458" s="76"/>
      <c r="C458" s="77"/>
      <c r="D458" s="78"/>
      <c r="F458" s="76"/>
      <c r="H458" s="81"/>
      <c r="I458" s="81"/>
      <c r="J458" s="26"/>
      <c r="L458" s="76"/>
      <c r="M458" s="125"/>
      <c r="N458" s="119"/>
    </row>
    <row r="459" spans="1:14" s="24" customFormat="1" ht="38.25" customHeight="1">
      <c r="A459" s="76"/>
      <c r="B459" s="76"/>
      <c r="C459" s="77"/>
      <c r="D459" s="78"/>
      <c r="F459" s="76"/>
      <c r="H459" s="81"/>
      <c r="I459" s="81"/>
      <c r="J459" s="26"/>
      <c r="L459" s="76"/>
      <c r="M459" s="125"/>
      <c r="N459" s="119"/>
    </row>
    <row r="460" spans="1:14" s="24" customFormat="1" ht="38.25" customHeight="1">
      <c r="A460" s="76"/>
      <c r="B460" s="76"/>
      <c r="C460" s="77"/>
      <c r="D460" s="78"/>
      <c r="F460" s="76"/>
      <c r="H460" s="81"/>
      <c r="I460" s="81"/>
      <c r="J460" s="26"/>
      <c r="L460" s="76"/>
      <c r="M460" s="125"/>
      <c r="N460" s="119"/>
    </row>
    <row r="461" spans="1:14" s="24" customFormat="1" ht="38.25" customHeight="1">
      <c r="A461" s="76"/>
      <c r="B461" s="76"/>
      <c r="C461" s="77"/>
      <c r="D461" s="78"/>
      <c r="F461" s="76"/>
      <c r="H461" s="81"/>
      <c r="I461" s="81"/>
      <c r="J461" s="26"/>
      <c r="L461" s="76"/>
      <c r="M461" s="125"/>
      <c r="N461" s="119"/>
    </row>
    <row r="462" spans="1:14" s="24" customFormat="1" ht="38.25" customHeight="1">
      <c r="A462" s="76"/>
      <c r="B462" s="76"/>
      <c r="C462" s="77"/>
      <c r="D462" s="78"/>
      <c r="F462" s="76"/>
      <c r="H462" s="81"/>
      <c r="I462" s="81"/>
      <c r="J462" s="26"/>
      <c r="L462" s="76"/>
      <c r="M462" s="125"/>
      <c r="N462" s="119"/>
    </row>
    <row r="463" spans="1:14" s="24" customFormat="1" ht="38.25" customHeight="1">
      <c r="A463" s="76"/>
      <c r="B463" s="76"/>
      <c r="C463" s="77"/>
      <c r="D463" s="78"/>
      <c r="F463" s="76"/>
      <c r="H463" s="81"/>
      <c r="I463" s="81"/>
      <c r="J463" s="26"/>
      <c r="L463" s="76"/>
      <c r="M463" s="125"/>
      <c r="N463" s="119"/>
    </row>
    <row r="464" spans="1:14" s="24" customFormat="1" ht="38.25" customHeight="1">
      <c r="A464" s="76"/>
      <c r="B464" s="76"/>
      <c r="C464" s="77"/>
      <c r="D464" s="78"/>
      <c r="F464" s="76"/>
      <c r="H464" s="81"/>
      <c r="I464" s="81"/>
      <c r="J464" s="26"/>
      <c r="L464" s="76"/>
      <c r="M464" s="125"/>
      <c r="N464" s="119"/>
    </row>
    <row r="465" spans="1:14" s="24" customFormat="1" ht="38.25" customHeight="1">
      <c r="A465" s="76"/>
      <c r="B465" s="76"/>
      <c r="C465" s="77"/>
      <c r="D465" s="78"/>
      <c r="F465" s="76"/>
      <c r="H465" s="81"/>
      <c r="I465" s="81"/>
      <c r="J465" s="26"/>
      <c r="L465" s="76"/>
      <c r="M465" s="125"/>
      <c r="N465" s="119"/>
    </row>
    <row r="466" spans="1:14" s="24" customFormat="1" ht="38.25" customHeight="1">
      <c r="A466" s="76"/>
      <c r="B466" s="76"/>
      <c r="C466" s="77"/>
      <c r="D466" s="78"/>
      <c r="F466" s="76"/>
      <c r="H466" s="81"/>
      <c r="I466" s="81"/>
      <c r="J466" s="26"/>
      <c r="L466" s="76"/>
      <c r="M466" s="125"/>
      <c r="N466" s="119"/>
    </row>
    <row r="467" spans="1:14" s="24" customFormat="1" ht="38.25" customHeight="1">
      <c r="A467" s="76"/>
      <c r="B467" s="76"/>
      <c r="C467" s="77"/>
      <c r="D467" s="78"/>
      <c r="F467" s="76"/>
      <c r="H467" s="81"/>
      <c r="I467" s="81"/>
      <c r="J467" s="26"/>
      <c r="L467" s="76"/>
      <c r="M467" s="125"/>
      <c r="N467" s="119"/>
    </row>
    <row r="468" spans="1:14" s="24" customFormat="1" ht="38.25" customHeight="1">
      <c r="A468" s="76"/>
      <c r="B468" s="76"/>
      <c r="C468" s="77"/>
      <c r="D468" s="78"/>
      <c r="F468" s="76"/>
      <c r="H468" s="81"/>
      <c r="I468" s="81"/>
      <c r="J468" s="26"/>
      <c r="L468" s="76"/>
      <c r="M468" s="125"/>
      <c r="N468" s="119"/>
    </row>
    <row r="469" spans="1:14" s="24" customFormat="1" ht="38.25" customHeight="1">
      <c r="A469" s="76"/>
      <c r="B469" s="76"/>
      <c r="C469" s="77"/>
      <c r="D469" s="78"/>
      <c r="F469" s="76"/>
      <c r="H469" s="81"/>
      <c r="I469" s="81"/>
      <c r="J469" s="26"/>
      <c r="L469" s="76"/>
      <c r="M469" s="125"/>
      <c r="N469" s="119"/>
    </row>
    <row r="470" spans="1:14" s="24" customFormat="1" ht="38.25" customHeight="1">
      <c r="A470" s="76"/>
      <c r="B470" s="76"/>
      <c r="C470" s="77"/>
      <c r="D470" s="78"/>
      <c r="F470" s="76"/>
      <c r="H470" s="81"/>
      <c r="I470" s="81"/>
      <c r="J470" s="26"/>
      <c r="L470" s="76"/>
      <c r="M470" s="125"/>
      <c r="N470" s="119"/>
    </row>
    <row r="471" spans="1:14" s="24" customFormat="1" ht="38.25" customHeight="1">
      <c r="A471" s="76"/>
      <c r="B471" s="76"/>
      <c r="C471" s="77"/>
      <c r="D471" s="78"/>
      <c r="F471" s="76"/>
      <c r="H471" s="81"/>
      <c r="I471" s="81"/>
      <c r="J471" s="26"/>
      <c r="L471" s="76"/>
      <c r="M471" s="125"/>
      <c r="N471" s="119"/>
    </row>
    <row r="472" spans="1:14" s="24" customFormat="1" ht="38.25" customHeight="1">
      <c r="A472" s="76"/>
      <c r="B472" s="76"/>
      <c r="C472" s="77"/>
      <c r="D472" s="78"/>
      <c r="F472" s="76"/>
      <c r="H472" s="81"/>
      <c r="I472" s="81"/>
      <c r="J472" s="26"/>
      <c r="L472" s="76"/>
      <c r="M472" s="125"/>
      <c r="N472" s="119"/>
    </row>
    <row r="473" spans="1:14" s="24" customFormat="1" ht="38.25" customHeight="1">
      <c r="A473" s="76"/>
      <c r="B473" s="76"/>
      <c r="C473" s="77"/>
      <c r="D473" s="78"/>
      <c r="F473" s="76"/>
      <c r="H473" s="81"/>
      <c r="I473" s="81"/>
      <c r="J473" s="26"/>
      <c r="L473" s="76"/>
      <c r="M473" s="125"/>
      <c r="N473" s="119"/>
    </row>
    <row r="474" spans="1:14" s="24" customFormat="1" ht="38.25" customHeight="1">
      <c r="A474" s="76"/>
      <c r="B474" s="76"/>
      <c r="C474" s="77"/>
      <c r="D474" s="78"/>
      <c r="F474" s="76"/>
      <c r="H474" s="81"/>
      <c r="I474" s="81"/>
      <c r="J474" s="26"/>
      <c r="L474" s="76"/>
      <c r="M474" s="125"/>
      <c r="N474" s="119"/>
    </row>
    <row r="475" spans="1:14" s="24" customFormat="1" ht="38.25" customHeight="1">
      <c r="A475" s="76"/>
      <c r="B475" s="76"/>
      <c r="C475" s="77"/>
      <c r="D475" s="78"/>
      <c r="F475" s="76"/>
      <c r="H475" s="81"/>
      <c r="I475" s="81"/>
      <c r="J475" s="26"/>
      <c r="L475" s="76"/>
      <c r="M475" s="125"/>
      <c r="N475" s="119"/>
    </row>
    <row r="476" spans="1:14" s="24" customFormat="1" ht="38.25" customHeight="1">
      <c r="A476" s="76"/>
      <c r="B476" s="76"/>
      <c r="C476" s="77"/>
      <c r="D476" s="78"/>
      <c r="F476" s="76"/>
      <c r="H476" s="81"/>
      <c r="I476" s="81"/>
      <c r="J476" s="26"/>
      <c r="L476" s="76"/>
      <c r="M476" s="125"/>
      <c r="N476" s="119"/>
    </row>
    <row r="477" spans="1:14" s="24" customFormat="1" ht="38.25" customHeight="1">
      <c r="A477" s="76"/>
      <c r="B477" s="76"/>
      <c r="C477" s="77"/>
      <c r="D477" s="78"/>
      <c r="F477" s="76"/>
      <c r="H477" s="81"/>
      <c r="I477" s="81"/>
      <c r="J477" s="26"/>
      <c r="L477" s="76"/>
      <c r="M477" s="125"/>
      <c r="N477" s="119"/>
    </row>
    <row r="478" spans="1:14" s="24" customFormat="1" ht="38.25" customHeight="1">
      <c r="A478" s="76"/>
      <c r="B478" s="76"/>
      <c r="C478" s="77"/>
      <c r="D478" s="78"/>
      <c r="F478" s="76"/>
      <c r="H478" s="81"/>
      <c r="I478" s="81"/>
      <c r="J478" s="26"/>
      <c r="L478" s="76"/>
      <c r="M478" s="125"/>
      <c r="N478" s="119"/>
    </row>
    <row r="479" spans="1:14" s="24" customFormat="1" ht="38.25" customHeight="1">
      <c r="A479" s="76"/>
      <c r="B479" s="76"/>
      <c r="C479" s="77"/>
      <c r="D479" s="78"/>
      <c r="F479" s="76"/>
      <c r="H479" s="81"/>
      <c r="I479" s="81"/>
      <c r="J479" s="26"/>
      <c r="L479" s="76"/>
      <c r="M479" s="125"/>
      <c r="N479" s="119"/>
    </row>
    <row r="480" spans="1:14" s="24" customFormat="1" ht="38.25" customHeight="1">
      <c r="A480" s="76"/>
      <c r="B480" s="76"/>
      <c r="C480" s="77"/>
      <c r="D480" s="78"/>
      <c r="F480" s="76"/>
      <c r="H480" s="81"/>
      <c r="I480" s="81"/>
      <c r="J480" s="26"/>
      <c r="L480" s="76"/>
      <c r="M480" s="125"/>
      <c r="N480" s="119"/>
    </row>
    <row r="481" spans="1:14" s="24" customFormat="1" ht="38.25" customHeight="1">
      <c r="A481" s="76"/>
      <c r="B481" s="76"/>
      <c r="C481" s="77"/>
      <c r="D481" s="78"/>
      <c r="F481" s="76"/>
      <c r="H481" s="81"/>
      <c r="I481" s="81"/>
      <c r="J481" s="26"/>
      <c r="L481" s="76"/>
      <c r="M481" s="125"/>
      <c r="N481" s="119"/>
    </row>
    <row r="482" spans="1:14" s="24" customFormat="1" ht="38.25" customHeight="1">
      <c r="A482" s="76"/>
      <c r="B482" s="76"/>
      <c r="C482" s="77"/>
      <c r="D482" s="78"/>
      <c r="F482" s="76"/>
      <c r="H482" s="81"/>
      <c r="I482" s="81"/>
      <c r="J482" s="26"/>
      <c r="L482" s="76"/>
      <c r="M482" s="125"/>
      <c r="N482" s="119"/>
    </row>
    <row r="483" spans="1:14" s="24" customFormat="1" ht="38.25" customHeight="1">
      <c r="A483" s="76"/>
      <c r="B483" s="76"/>
      <c r="C483" s="77"/>
      <c r="D483" s="78"/>
      <c r="F483" s="76"/>
      <c r="H483" s="81"/>
      <c r="I483" s="81"/>
      <c r="J483" s="26"/>
      <c r="L483" s="76"/>
      <c r="M483" s="125"/>
      <c r="N483" s="119"/>
    </row>
    <row r="484" spans="1:14" s="24" customFormat="1" ht="38.25" customHeight="1">
      <c r="A484" s="76"/>
      <c r="B484" s="76"/>
      <c r="C484" s="77"/>
      <c r="D484" s="78"/>
      <c r="F484" s="76"/>
      <c r="H484" s="81"/>
      <c r="I484" s="81"/>
      <c r="J484" s="26"/>
      <c r="L484" s="76"/>
      <c r="M484" s="125"/>
      <c r="N484" s="119"/>
    </row>
    <row r="485" spans="1:14" s="24" customFormat="1" ht="38.25" customHeight="1">
      <c r="A485" s="76"/>
      <c r="B485" s="76"/>
      <c r="C485" s="77"/>
      <c r="D485" s="78"/>
      <c r="F485" s="76"/>
      <c r="H485" s="81"/>
      <c r="I485" s="81"/>
      <c r="J485" s="26"/>
      <c r="L485" s="76"/>
      <c r="M485" s="125"/>
      <c r="N485" s="119"/>
    </row>
    <row r="486" spans="1:14" s="24" customFormat="1" ht="38.25" customHeight="1">
      <c r="A486" s="76"/>
      <c r="B486" s="76"/>
      <c r="C486" s="77"/>
      <c r="D486" s="78"/>
      <c r="F486" s="76"/>
      <c r="H486" s="81"/>
      <c r="I486" s="81"/>
      <c r="J486" s="26"/>
      <c r="L486" s="76"/>
      <c r="M486" s="125"/>
      <c r="N486" s="119"/>
    </row>
    <row r="487" spans="1:14" s="24" customFormat="1" ht="38.25" customHeight="1">
      <c r="A487" s="76"/>
      <c r="B487" s="76"/>
      <c r="C487" s="77"/>
      <c r="D487" s="78"/>
      <c r="F487" s="76"/>
      <c r="H487" s="81"/>
      <c r="I487" s="81"/>
      <c r="J487" s="26"/>
      <c r="L487" s="76"/>
      <c r="M487" s="125"/>
      <c r="N487" s="119"/>
    </row>
    <row r="488" spans="1:14" s="24" customFormat="1" ht="38.25" customHeight="1">
      <c r="A488" s="76"/>
      <c r="B488" s="76"/>
      <c r="C488" s="77"/>
      <c r="D488" s="78"/>
      <c r="F488" s="76"/>
      <c r="H488" s="81"/>
      <c r="I488" s="81"/>
      <c r="J488" s="26"/>
      <c r="L488" s="76"/>
      <c r="M488" s="125"/>
      <c r="N488" s="119"/>
    </row>
    <row r="489" spans="1:14" s="24" customFormat="1" ht="38.25" customHeight="1">
      <c r="A489" s="76"/>
      <c r="B489" s="76"/>
      <c r="C489" s="77"/>
      <c r="D489" s="78"/>
      <c r="F489" s="76"/>
      <c r="H489" s="81"/>
      <c r="I489" s="81"/>
      <c r="J489" s="26"/>
      <c r="L489" s="76"/>
      <c r="M489" s="125"/>
      <c r="N489" s="119"/>
    </row>
    <row r="490" spans="1:14" s="24" customFormat="1" ht="38.25" customHeight="1">
      <c r="A490" s="76"/>
      <c r="B490" s="76"/>
      <c r="C490" s="77"/>
      <c r="D490" s="78"/>
      <c r="F490" s="76"/>
      <c r="H490" s="81"/>
      <c r="I490" s="81"/>
      <c r="J490" s="26"/>
      <c r="L490" s="76"/>
      <c r="M490" s="125"/>
      <c r="N490" s="119"/>
    </row>
    <row r="491" spans="1:14" s="24" customFormat="1" ht="38.25" customHeight="1">
      <c r="A491" s="76"/>
      <c r="B491" s="76"/>
      <c r="C491" s="77"/>
      <c r="D491" s="78"/>
      <c r="F491" s="76"/>
      <c r="H491" s="81"/>
      <c r="I491" s="81"/>
      <c r="J491" s="26"/>
      <c r="L491" s="76"/>
      <c r="M491" s="125"/>
      <c r="N491" s="119"/>
    </row>
    <row r="492" spans="1:14" s="24" customFormat="1" ht="38.25" customHeight="1">
      <c r="A492" s="76"/>
      <c r="B492" s="76"/>
      <c r="C492" s="77"/>
      <c r="D492" s="78"/>
      <c r="F492" s="76"/>
      <c r="H492" s="81"/>
      <c r="I492" s="81"/>
      <c r="J492" s="26"/>
      <c r="L492" s="76"/>
      <c r="M492" s="125"/>
      <c r="N492" s="119"/>
    </row>
    <row r="493" spans="1:14" s="24" customFormat="1" ht="38.25" customHeight="1">
      <c r="A493" s="76"/>
      <c r="B493" s="76"/>
      <c r="C493" s="77"/>
      <c r="D493" s="78"/>
      <c r="F493" s="76"/>
      <c r="H493" s="81"/>
      <c r="I493" s="81"/>
      <c r="J493" s="26"/>
      <c r="L493" s="76"/>
      <c r="M493" s="125"/>
      <c r="N493" s="119"/>
    </row>
    <row r="494" spans="1:14" s="24" customFormat="1" ht="38.25" customHeight="1">
      <c r="A494" s="76"/>
      <c r="B494" s="76"/>
      <c r="C494" s="77"/>
      <c r="D494" s="78"/>
      <c r="F494" s="76"/>
      <c r="H494" s="81"/>
      <c r="I494" s="81"/>
      <c r="J494" s="26"/>
      <c r="L494" s="76"/>
      <c r="M494" s="125"/>
      <c r="N494" s="119"/>
    </row>
    <row r="495" spans="1:14" s="24" customFormat="1" ht="38.25" customHeight="1">
      <c r="A495" s="76"/>
      <c r="B495" s="76"/>
      <c r="C495" s="77"/>
      <c r="D495" s="78"/>
      <c r="F495" s="76"/>
      <c r="H495" s="81"/>
      <c r="I495" s="81"/>
      <c r="J495" s="26"/>
      <c r="L495" s="76"/>
      <c r="M495" s="125"/>
      <c r="N495" s="119"/>
    </row>
    <row r="496" spans="1:14" s="24" customFormat="1" ht="38.25" customHeight="1">
      <c r="A496" s="76"/>
      <c r="B496" s="76"/>
      <c r="C496" s="77"/>
      <c r="D496" s="78"/>
      <c r="F496" s="76"/>
      <c r="H496" s="81"/>
      <c r="I496" s="81"/>
      <c r="J496" s="26"/>
      <c r="L496" s="76"/>
      <c r="M496" s="125"/>
      <c r="N496" s="119"/>
    </row>
    <row r="497" spans="1:14" s="24" customFormat="1" ht="38.25" customHeight="1">
      <c r="A497" s="76"/>
      <c r="B497" s="76"/>
      <c r="C497" s="77"/>
      <c r="D497" s="78"/>
      <c r="F497" s="76"/>
      <c r="H497" s="81"/>
      <c r="I497" s="81"/>
      <c r="J497" s="26"/>
      <c r="L497" s="76"/>
      <c r="M497" s="125"/>
      <c r="N497" s="119"/>
    </row>
    <row r="498" spans="1:14" s="24" customFormat="1" ht="38.25" customHeight="1">
      <c r="A498" s="76"/>
      <c r="B498" s="76"/>
      <c r="C498" s="77"/>
      <c r="D498" s="78"/>
      <c r="F498" s="76"/>
      <c r="H498" s="81"/>
      <c r="I498" s="81"/>
      <c r="J498" s="26"/>
      <c r="L498" s="76"/>
      <c r="M498" s="125"/>
      <c r="N498" s="119"/>
    </row>
    <row r="499" spans="1:14" s="24" customFormat="1" ht="38.25" customHeight="1">
      <c r="A499" s="76"/>
      <c r="B499" s="76"/>
      <c r="C499" s="77"/>
      <c r="D499" s="78"/>
      <c r="F499" s="76"/>
      <c r="H499" s="81"/>
      <c r="I499" s="81"/>
      <c r="J499" s="26"/>
      <c r="L499" s="76"/>
      <c r="M499" s="125"/>
      <c r="N499" s="119"/>
    </row>
    <row r="500" spans="1:14" s="24" customFormat="1" ht="38.25" customHeight="1">
      <c r="A500" s="76"/>
      <c r="B500" s="76"/>
      <c r="C500" s="77"/>
      <c r="D500" s="78"/>
      <c r="F500" s="76"/>
      <c r="H500" s="81"/>
      <c r="I500" s="81"/>
      <c r="J500" s="26"/>
      <c r="L500" s="76"/>
      <c r="M500" s="125"/>
      <c r="N500" s="119"/>
    </row>
    <row r="501" spans="1:14" s="24" customFormat="1" ht="38.25" customHeight="1">
      <c r="A501" s="76"/>
      <c r="B501" s="76"/>
      <c r="C501" s="77"/>
      <c r="D501" s="78"/>
      <c r="F501" s="76"/>
      <c r="H501" s="81"/>
      <c r="I501" s="81"/>
      <c r="J501" s="26"/>
      <c r="L501" s="76"/>
      <c r="M501" s="125"/>
      <c r="N501" s="119"/>
    </row>
    <row r="502" spans="1:14" s="24" customFormat="1" ht="38.25" customHeight="1">
      <c r="A502" s="76"/>
      <c r="B502" s="76"/>
      <c r="C502" s="77"/>
      <c r="D502" s="78"/>
      <c r="F502" s="76"/>
      <c r="H502" s="81"/>
      <c r="I502" s="81"/>
      <c r="J502" s="26"/>
      <c r="L502" s="76"/>
      <c r="M502" s="125"/>
      <c r="N502" s="119"/>
    </row>
    <row r="503" spans="1:14" s="24" customFormat="1" ht="38.25" customHeight="1">
      <c r="A503" s="76"/>
      <c r="B503" s="76"/>
      <c r="C503" s="77"/>
      <c r="D503" s="78"/>
      <c r="F503" s="76"/>
      <c r="H503" s="81"/>
      <c r="I503" s="81"/>
      <c r="J503" s="26"/>
      <c r="L503" s="76"/>
      <c r="M503" s="125"/>
      <c r="N503" s="119"/>
    </row>
    <row r="504" spans="1:14" s="24" customFormat="1" ht="38.25" customHeight="1">
      <c r="A504" s="76"/>
      <c r="B504" s="76"/>
      <c r="C504" s="77"/>
      <c r="D504" s="78"/>
      <c r="F504" s="76"/>
      <c r="H504" s="81"/>
      <c r="I504" s="81"/>
      <c r="J504" s="26"/>
      <c r="L504" s="76"/>
      <c r="M504" s="125"/>
      <c r="N504" s="119"/>
    </row>
    <row r="505" spans="1:14" s="24" customFormat="1" ht="38.25" customHeight="1">
      <c r="A505" s="76"/>
      <c r="B505" s="76"/>
      <c r="C505" s="77"/>
      <c r="D505" s="78"/>
      <c r="F505" s="76"/>
      <c r="H505" s="81"/>
      <c r="I505" s="81"/>
      <c r="J505" s="26"/>
      <c r="L505" s="76"/>
      <c r="M505" s="125"/>
      <c r="N505" s="119"/>
    </row>
    <row r="506" spans="1:14" s="24" customFormat="1" ht="38.25" customHeight="1">
      <c r="A506" s="76"/>
      <c r="B506" s="76"/>
      <c r="C506" s="77"/>
      <c r="D506" s="78"/>
      <c r="F506" s="76"/>
      <c r="H506" s="81"/>
      <c r="I506" s="81"/>
      <c r="J506" s="26"/>
      <c r="L506" s="76"/>
      <c r="M506" s="125"/>
      <c r="N506" s="119"/>
    </row>
    <row r="507" spans="1:14" s="24" customFormat="1" ht="38.25" customHeight="1">
      <c r="A507" s="76"/>
      <c r="B507" s="76"/>
      <c r="C507" s="77"/>
      <c r="D507" s="78"/>
      <c r="F507" s="76"/>
      <c r="H507" s="81"/>
      <c r="I507" s="81"/>
      <c r="J507" s="26"/>
      <c r="L507" s="76"/>
      <c r="M507" s="125"/>
      <c r="N507" s="119"/>
    </row>
    <row r="508" spans="1:14" s="24" customFormat="1" ht="38.25" customHeight="1">
      <c r="A508" s="76"/>
      <c r="B508" s="76"/>
      <c r="C508" s="77"/>
      <c r="D508" s="78"/>
      <c r="F508" s="76"/>
      <c r="H508" s="81"/>
      <c r="I508" s="81"/>
      <c r="J508" s="26"/>
      <c r="L508" s="76"/>
      <c r="M508" s="125"/>
      <c r="N508" s="119"/>
    </row>
    <row r="509" spans="1:14" s="24" customFormat="1" ht="38.25" customHeight="1">
      <c r="A509" s="76"/>
      <c r="B509" s="76"/>
      <c r="C509" s="77"/>
      <c r="D509" s="78"/>
      <c r="F509" s="76"/>
      <c r="H509" s="81"/>
      <c r="I509" s="81"/>
      <c r="J509" s="26"/>
      <c r="L509" s="76"/>
      <c r="M509" s="125"/>
      <c r="N509" s="119"/>
    </row>
    <row r="510" spans="1:14" s="24" customFormat="1" ht="38.25" customHeight="1">
      <c r="A510" s="76"/>
      <c r="B510" s="76"/>
      <c r="C510" s="77"/>
      <c r="D510" s="78"/>
      <c r="F510" s="76"/>
      <c r="H510" s="81"/>
      <c r="I510" s="81"/>
      <c r="J510" s="26"/>
      <c r="L510" s="76"/>
      <c r="M510" s="125"/>
      <c r="N510" s="119"/>
    </row>
    <row r="511" spans="1:14" s="24" customFormat="1" ht="38.25" customHeight="1">
      <c r="A511" s="76"/>
      <c r="B511" s="76"/>
      <c r="C511" s="77"/>
      <c r="D511" s="78"/>
      <c r="F511" s="76"/>
      <c r="H511" s="81"/>
      <c r="I511" s="81"/>
      <c r="J511" s="26"/>
      <c r="L511" s="76"/>
      <c r="M511" s="125"/>
      <c r="N511" s="119"/>
    </row>
    <row r="512" spans="1:14" s="24" customFormat="1" ht="38.25" customHeight="1">
      <c r="A512" s="76"/>
      <c r="B512" s="76"/>
      <c r="C512" s="77"/>
      <c r="D512" s="78"/>
      <c r="F512" s="76"/>
      <c r="H512" s="81"/>
      <c r="I512" s="81"/>
      <c r="J512" s="26"/>
      <c r="L512" s="76"/>
      <c r="M512" s="125"/>
      <c r="N512" s="119"/>
    </row>
    <row r="513" spans="1:14" s="24" customFormat="1" ht="38.25" customHeight="1">
      <c r="A513" s="76"/>
      <c r="B513" s="76"/>
      <c r="C513" s="77"/>
      <c r="D513" s="78"/>
      <c r="F513" s="76"/>
      <c r="H513" s="81"/>
      <c r="I513" s="81"/>
      <c r="J513" s="26"/>
      <c r="L513" s="76"/>
      <c r="M513" s="125"/>
      <c r="N513" s="119"/>
    </row>
    <row r="514" spans="1:14" s="24" customFormat="1" ht="38.25" customHeight="1">
      <c r="A514" s="76"/>
      <c r="B514" s="76"/>
      <c r="C514" s="77"/>
      <c r="D514" s="78"/>
      <c r="F514" s="76"/>
      <c r="H514" s="81"/>
      <c r="I514" s="81"/>
      <c r="J514" s="26"/>
      <c r="L514" s="76"/>
      <c r="M514" s="125"/>
      <c r="N514" s="119"/>
    </row>
    <row r="515" spans="1:14" s="24" customFormat="1" ht="38.25" customHeight="1">
      <c r="A515" s="76"/>
      <c r="B515" s="76"/>
      <c r="C515" s="77"/>
      <c r="D515" s="78"/>
      <c r="F515" s="76"/>
      <c r="H515" s="81"/>
      <c r="I515" s="81"/>
      <c r="J515" s="26"/>
      <c r="L515" s="76"/>
      <c r="M515" s="125"/>
      <c r="N515" s="119"/>
    </row>
    <row r="516" spans="1:14" s="24" customFormat="1" ht="38.25" customHeight="1">
      <c r="A516" s="76"/>
      <c r="B516" s="76"/>
      <c r="C516" s="77"/>
      <c r="D516" s="78"/>
      <c r="F516" s="76"/>
      <c r="H516" s="81"/>
      <c r="I516" s="81"/>
      <c r="J516" s="26"/>
      <c r="L516" s="76"/>
      <c r="M516" s="125"/>
      <c r="N516" s="119"/>
    </row>
    <row r="517" spans="1:14" s="24" customFormat="1" ht="38.25" customHeight="1">
      <c r="A517" s="76"/>
      <c r="B517" s="76"/>
      <c r="C517" s="77"/>
      <c r="D517" s="78"/>
      <c r="F517" s="76"/>
      <c r="H517" s="81"/>
      <c r="I517" s="81"/>
      <c r="J517" s="26"/>
      <c r="L517" s="76"/>
      <c r="M517" s="125"/>
      <c r="N517" s="119"/>
    </row>
    <row r="518" spans="1:14" s="24" customFormat="1" ht="38.25" customHeight="1">
      <c r="A518" s="76"/>
      <c r="B518" s="76"/>
      <c r="C518" s="77"/>
      <c r="D518" s="78"/>
      <c r="F518" s="76"/>
      <c r="H518" s="81"/>
      <c r="I518" s="81"/>
      <c r="J518" s="26"/>
      <c r="L518" s="76"/>
      <c r="M518" s="125"/>
      <c r="N518" s="119"/>
    </row>
    <row r="519" spans="1:14" s="24" customFormat="1" ht="38.25" customHeight="1">
      <c r="A519" s="76"/>
      <c r="B519" s="76"/>
      <c r="C519" s="77"/>
      <c r="D519" s="78"/>
      <c r="F519" s="76"/>
      <c r="H519" s="81"/>
      <c r="I519" s="81"/>
      <c r="J519" s="26"/>
      <c r="L519" s="76"/>
      <c r="M519" s="125"/>
      <c r="N519" s="119"/>
    </row>
    <row r="520" spans="1:14" s="24" customFormat="1" ht="38.25" customHeight="1">
      <c r="A520" s="76"/>
      <c r="B520" s="76"/>
      <c r="C520" s="77"/>
      <c r="D520" s="78"/>
      <c r="F520" s="76"/>
      <c r="H520" s="81"/>
      <c r="I520" s="81"/>
      <c r="J520" s="26"/>
      <c r="L520" s="76"/>
      <c r="M520" s="125"/>
      <c r="N520" s="119"/>
    </row>
    <row r="521" spans="1:14" s="24" customFormat="1" ht="38.25" customHeight="1">
      <c r="A521" s="76"/>
      <c r="B521" s="76"/>
      <c r="C521" s="77"/>
      <c r="D521" s="78"/>
      <c r="F521" s="76"/>
      <c r="H521" s="81"/>
      <c r="I521" s="81"/>
      <c r="J521" s="26"/>
      <c r="L521" s="76"/>
      <c r="M521" s="125"/>
      <c r="N521" s="119"/>
    </row>
    <row r="522" spans="1:14" s="24" customFormat="1" ht="38.25" customHeight="1">
      <c r="A522" s="76"/>
      <c r="B522" s="76"/>
      <c r="C522" s="77"/>
      <c r="D522" s="78"/>
      <c r="F522" s="76"/>
      <c r="H522" s="81"/>
      <c r="I522" s="81"/>
      <c r="J522" s="26"/>
      <c r="L522" s="76"/>
      <c r="M522" s="125"/>
      <c r="N522" s="119"/>
    </row>
    <row r="523" spans="1:14" s="24" customFormat="1" ht="38.25" customHeight="1">
      <c r="A523" s="76"/>
      <c r="B523" s="76"/>
      <c r="C523" s="77"/>
      <c r="D523" s="78"/>
      <c r="F523" s="76"/>
      <c r="H523" s="81"/>
      <c r="I523" s="81"/>
      <c r="J523" s="26"/>
      <c r="L523" s="76"/>
      <c r="M523" s="125"/>
      <c r="N523" s="119"/>
    </row>
    <row r="524" spans="1:14" s="24" customFormat="1" ht="38.25" customHeight="1">
      <c r="A524" s="76"/>
      <c r="B524" s="76"/>
      <c r="C524" s="77"/>
      <c r="D524" s="78"/>
      <c r="F524" s="76"/>
      <c r="H524" s="81"/>
      <c r="I524" s="81"/>
      <c r="J524" s="26"/>
      <c r="L524" s="76"/>
      <c r="M524" s="125"/>
      <c r="N524" s="119"/>
    </row>
    <row r="525" spans="1:14" s="24" customFormat="1" ht="38.25" customHeight="1">
      <c r="A525" s="76"/>
      <c r="B525" s="76"/>
      <c r="C525" s="77"/>
      <c r="D525" s="78"/>
      <c r="F525" s="76"/>
      <c r="H525" s="81"/>
      <c r="I525" s="81"/>
      <c r="J525" s="26"/>
      <c r="L525" s="76"/>
      <c r="M525" s="125"/>
      <c r="N525" s="119"/>
    </row>
    <row r="526" spans="1:14" s="24" customFormat="1" ht="38.25" customHeight="1">
      <c r="A526" s="76"/>
      <c r="B526" s="76"/>
      <c r="C526" s="77"/>
      <c r="D526" s="78"/>
      <c r="F526" s="76"/>
      <c r="H526" s="81"/>
      <c r="I526" s="81"/>
      <c r="J526" s="26"/>
      <c r="L526" s="76"/>
      <c r="M526" s="125"/>
      <c r="N526" s="119"/>
    </row>
    <row r="527" spans="1:14" s="24" customFormat="1" ht="38.25" customHeight="1">
      <c r="A527" s="76"/>
      <c r="B527" s="76"/>
      <c r="C527" s="77"/>
      <c r="D527" s="78"/>
      <c r="F527" s="76"/>
      <c r="H527" s="81"/>
      <c r="I527" s="81"/>
      <c r="J527" s="26"/>
      <c r="L527" s="76"/>
      <c r="M527" s="125"/>
      <c r="N527" s="119"/>
    </row>
    <row r="528" spans="1:14" s="24" customFormat="1" ht="38.25" customHeight="1">
      <c r="A528" s="76"/>
      <c r="B528" s="76"/>
      <c r="C528" s="77"/>
      <c r="D528" s="78"/>
      <c r="F528" s="76"/>
      <c r="H528" s="81"/>
      <c r="I528" s="81"/>
      <c r="J528" s="26"/>
      <c r="L528" s="76"/>
      <c r="M528" s="125"/>
      <c r="N528" s="119"/>
    </row>
    <row r="529" spans="1:14" s="24" customFormat="1" ht="38.25" customHeight="1">
      <c r="A529" s="76"/>
      <c r="B529" s="76"/>
      <c r="C529" s="77"/>
      <c r="D529" s="78"/>
      <c r="F529" s="76"/>
      <c r="H529" s="81"/>
      <c r="I529" s="81"/>
      <c r="J529" s="26"/>
      <c r="L529" s="76"/>
      <c r="M529" s="125"/>
      <c r="N529" s="119"/>
    </row>
    <row r="530" spans="1:14" s="24" customFormat="1" ht="38.25" customHeight="1">
      <c r="A530" s="76"/>
      <c r="B530" s="76"/>
      <c r="C530" s="77"/>
      <c r="D530" s="78"/>
      <c r="F530" s="76"/>
      <c r="H530" s="81"/>
      <c r="I530" s="81"/>
      <c r="J530" s="26"/>
      <c r="L530" s="76"/>
      <c r="M530" s="125"/>
      <c r="N530" s="119"/>
    </row>
    <row r="531" spans="1:14" s="24" customFormat="1" ht="38.25" customHeight="1">
      <c r="A531" s="76"/>
      <c r="B531" s="76"/>
      <c r="C531" s="77"/>
      <c r="D531" s="78"/>
      <c r="F531" s="76"/>
      <c r="H531" s="81"/>
      <c r="I531" s="81"/>
      <c r="J531" s="26"/>
      <c r="L531" s="76"/>
      <c r="M531" s="125"/>
      <c r="N531" s="119"/>
    </row>
    <row r="532" spans="1:14" s="24" customFormat="1" ht="38.25" customHeight="1">
      <c r="A532" s="76"/>
      <c r="B532" s="76"/>
      <c r="C532" s="77"/>
      <c r="D532" s="78"/>
      <c r="F532" s="76"/>
      <c r="H532" s="81"/>
      <c r="I532" s="81"/>
      <c r="J532" s="26"/>
      <c r="L532" s="76"/>
      <c r="M532" s="125"/>
      <c r="N532" s="119"/>
    </row>
    <row r="533" spans="1:14" s="24" customFormat="1" ht="38.25" customHeight="1">
      <c r="A533" s="76"/>
      <c r="B533" s="76"/>
      <c r="C533" s="77"/>
      <c r="D533" s="78"/>
      <c r="F533" s="76"/>
      <c r="G533" s="76"/>
      <c r="H533" s="81"/>
      <c r="I533" s="81"/>
      <c r="J533" s="26"/>
      <c r="L533" s="76"/>
      <c r="M533" s="125"/>
      <c r="N533" s="119"/>
    </row>
    <row r="534" spans="1:14" s="24" customFormat="1" ht="38.25" customHeight="1">
      <c r="A534" s="76"/>
      <c r="B534" s="76"/>
      <c r="C534" s="77"/>
      <c r="D534" s="78"/>
      <c r="F534" s="76"/>
      <c r="H534" s="81"/>
      <c r="I534" s="81"/>
      <c r="J534" s="26"/>
      <c r="L534" s="76"/>
      <c r="M534" s="125"/>
      <c r="N534" s="119"/>
    </row>
    <row r="535" spans="1:14" s="24" customFormat="1" ht="38.25" customHeight="1">
      <c r="A535" s="76"/>
      <c r="B535" s="76"/>
      <c r="C535" s="77"/>
      <c r="D535" s="78"/>
      <c r="F535" s="76"/>
      <c r="H535" s="81"/>
      <c r="I535" s="81"/>
      <c r="J535" s="26"/>
      <c r="L535" s="76"/>
      <c r="M535" s="125"/>
      <c r="N535" s="119"/>
    </row>
    <row r="536" spans="1:14" s="24" customFormat="1" ht="38.25" customHeight="1">
      <c r="A536" s="76"/>
      <c r="B536" s="76"/>
      <c r="C536" s="77"/>
      <c r="D536" s="78"/>
      <c r="F536" s="76"/>
      <c r="H536" s="81"/>
      <c r="I536" s="81"/>
      <c r="J536" s="26"/>
      <c r="L536" s="76"/>
      <c r="M536" s="125"/>
      <c r="N536" s="119"/>
    </row>
    <row r="537" spans="1:14" s="24" customFormat="1" ht="38.25" customHeight="1">
      <c r="A537" s="76"/>
      <c r="B537" s="76"/>
      <c r="C537" s="77"/>
      <c r="D537" s="78"/>
      <c r="F537" s="76"/>
      <c r="H537" s="81"/>
      <c r="I537" s="81"/>
      <c r="J537" s="26"/>
      <c r="L537" s="76"/>
      <c r="M537" s="125"/>
      <c r="N537" s="119"/>
    </row>
    <row r="538" spans="1:14" s="24" customFormat="1" ht="38.25" customHeight="1">
      <c r="A538" s="76"/>
      <c r="B538" s="76"/>
      <c r="C538" s="77"/>
      <c r="D538" s="78"/>
      <c r="F538" s="76"/>
      <c r="H538" s="81"/>
      <c r="I538" s="81"/>
      <c r="J538" s="26"/>
      <c r="L538" s="76"/>
      <c r="M538" s="125"/>
      <c r="N538" s="119"/>
    </row>
    <row r="539" spans="1:14" s="24" customFormat="1" ht="38.25" customHeight="1">
      <c r="A539" s="76"/>
      <c r="B539" s="76"/>
      <c r="C539" s="77"/>
      <c r="D539" s="78"/>
      <c r="F539" s="76"/>
      <c r="H539" s="81"/>
      <c r="I539" s="81"/>
      <c r="J539" s="26"/>
      <c r="L539" s="76"/>
      <c r="M539" s="125"/>
      <c r="N539" s="119"/>
    </row>
    <row r="540" spans="1:14" s="24" customFormat="1" ht="38.25" customHeight="1">
      <c r="A540" s="76"/>
      <c r="B540" s="76"/>
      <c r="C540" s="77"/>
      <c r="D540" s="78"/>
      <c r="F540" s="76"/>
      <c r="H540" s="81"/>
      <c r="I540" s="81"/>
      <c r="J540" s="26"/>
      <c r="L540" s="76"/>
      <c r="M540" s="125"/>
      <c r="N540" s="119"/>
    </row>
    <row r="541" spans="1:14" s="24" customFormat="1" ht="38.25" customHeight="1">
      <c r="A541" s="76"/>
      <c r="B541" s="76"/>
      <c r="C541" s="77"/>
      <c r="D541" s="25"/>
      <c r="F541" s="76"/>
      <c r="H541" s="81"/>
      <c r="I541" s="81"/>
      <c r="J541" s="26"/>
      <c r="L541" s="76"/>
      <c r="M541" s="125"/>
      <c r="N541" s="119"/>
    </row>
    <row r="542" spans="1:14" s="24" customFormat="1" ht="38.25" customHeight="1">
      <c r="A542" s="76"/>
      <c r="B542" s="76"/>
      <c r="C542" s="77"/>
      <c r="D542" s="25"/>
      <c r="F542" s="76"/>
      <c r="H542" s="81"/>
      <c r="I542" s="81"/>
      <c r="J542" s="26"/>
      <c r="L542" s="76"/>
      <c r="M542" s="125"/>
      <c r="N542" s="119"/>
    </row>
    <row r="543" spans="1:14" s="24" customFormat="1" ht="38.25" customHeight="1">
      <c r="A543" s="76"/>
      <c r="B543" s="76"/>
      <c r="C543" s="77"/>
      <c r="D543" s="25"/>
      <c r="F543" s="76"/>
      <c r="H543" s="81"/>
      <c r="I543" s="81"/>
      <c r="J543" s="26"/>
      <c r="L543" s="76"/>
      <c r="M543" s="125"/>
      <c r="N543" s="119"/>
    </row>
    <row r="544" spans="1:14" s="24" customFormat="1" ht="12.75">
      <c r="A544" s="76"/>
      <c r="B544" s="76"/>
      <c r="C544" s="77"/>
      <c r="D544" s="25"/>
      <c r="F544" s="76"/>
      <c r="H544" s="81"/>
      <c r="I544" s="81"/>
      <c r="J544" s="26"/>
      <c r="L544" s="76"/>
      <c r="M544" s="125"/>
      <c r="N544" s="119"/>
    </row>
    <row r="545" spans="1:14" s="24" customFormat="1" ht="12.75">
      <c r="A545" s="76"/>
      <c r="B545" s="76"/>
      <c r="C545" s="77"/>
      <c r="D545" s="25"/>
      <c r="F545" s="76"/>
      <c r="H545" s="81"/>
      <c r="I545" s="81"/>
      <c r="J545" s="26"/>
      <c r="L545" s="76"/>
      <c r="M545" s="125"/>
      <c r="N545" s="119"/>
    </row>
    <row r="546" spans="1:14" s="24" customFormat="1" ht="12.75">
      <c r="A546" s="76"/>
      <c r="B546" s="76"/>
      <c r="C546" s="77"/>
      <c r="D546" s="25"/>
      <c r="F546" s="76"/>
      <c r="H546" s="81"/>
      <c r="I546" s="81"/>
      <c r="J546" s="26"/>
      <c r="L546" s="76"/>
      <c r="M546" s="125"/>
      <c r="N546" s="119"/>
    </row>
    <row r="547" spans="1:14" s="24" customFormat="1" ht="12.75">
      <c r="A547" s="76"/>
      <c r="B547" s="76"/>
      <c r="C547" s="77"/>
      <c r="D547" s="25"/>
      <c r="F547" s="76"/>
      <c r="H547" s="81"/>
      <c r="I547" s="81"/>
      <c r="J547" s="26"/>
      <c r="L547" s="76"/>
      <c r="M547" s="125"/>
      <c r="N547" s="119"/>
    </row>
    <row r="548" spans="1:14" s="24" customFormat="1" ht="12.75">
      <c r="A548" s="76"/>
      <c r="B548" s="76"/>
      <c r="C548" s="77"/>
      <c r="D548" s="25"/>
      <c r="F548" s="76"/>
      <c r="H548" s="81"/>
      <c r="I548" s="81"/>
      <c r="J548" s="26"/>
      <c r="L548" s="76"/>
      <c r="M548" s="125"/>
      <c r="N548" s="119"/>
    </row>
    <row r="549" spans="1:14" s="24" customFormat="1" ht="12.75">
      <c r="A549" s="76"/>
      <c r="B549" s="76"/>
      <c r="C549" s="77"/>
      <c r="D549" s="25"/>
      <c r="F549" s="76"/>
      <c r="H549" s="81"/>
      <c r="I549" s="81"/>
      <c r="J549" s="26"/>
      <c r="L549" s="76"/>
      <c r="M549" s="125"/>
      <c r="N549" s="119"/>
    </row>
    <row r="550" spans="1:14" s="24" customFormat="1" ht="12.75">
      <c r="A550" s="76"/>
      <c r="B550" s="76"/>
      <c r="C550" s="77"/>
      <c r="D550" s="25"/>
      <c r="F550" s="76"/>
      <c r="H550" s="81"/>
      <c r="I550" s="81"/>
      <c r="J550" s="26"/>
      <c r="L550" s="76"/>
      <c r="M550" s="125"/>
      <c r="N550" s="119"/>
    </row>
    <row r="551" spans="1:14" s="24" customFormat="1" ht="12.75">
      <c r="A551" s="76"/>
      <c r="B551" s="76"/>
      <c r="C551" s="77"/>
      <c r="D551" s="25"/>
      <c r="F551" s="76"/>
      <c r="H551" s="81"/>
      <c r="I551" s="81"/>
      <c r="J551" s="26"/>
      <c r="L551" s="76"/>
      <c r="M551" s="125"/>
      <c r="N551" s="119"/>
    </row>
    <row r="552" spans="1:14" s="24" customFormat="1" ht="12.75">
      <c r="A552" s="76"/>
      <c r="B552" s="76"/>
      <c r="C552" s="77"/>
      <c r="D552" s="25"/>
      <c r="F552" s="76"/>
      <c r="H552" s="81"/>
      <c r="I552" s="81"/>
      <c r="J552" s="26"/>
      <c r="L552" s="76"/>
      <c r="M552" s="125"/>
      <c r="N552" s="119"/>
    </row>
    <row r="553" spans="1:14" s="24" customFormat="1" ht="12.75">
      <c r="A553" s="76"/>
      <c r="B553" s="76"/>
      <c r="C553" s="77"/>
      <c r="D553" s="25"/>
      <c r="F553" s="76"/>
      <c r="H553" s="81"/>
      <c r="I553" s="81"/>
      <c r="J553" s="26"/>
      <c r="L553" s="76"/>
      <c r="M553" s="125"/>
      <c r="N553" s="119"/>
    </row>
    <row r="554" spans="1:14" s="24" customFormat="1" ht="12.75">
      <c r="A554" s="76"/>
      <c r="B554" s="76"/>
      <c r="C554" s="77"/>
      <c r="D554" s="25"/>
      <c r="F554" s="76"/>
      <c r="H554" s="81"/>
      <c r="I554" s="81"/>
      <c r="J554" s="26"/>
      <c r="L554" s="76"/>
      <c r="M554" s="125"/>
      <c r="N554" s="119"/>
    </row>
    <row r="555" spans="1:14" s="24" customFormat="1" ht="12.75">
      <c r="A555" s="76"/>
      <c r="B555" s="76"/>
      <c r="C555" s="77"/>
      <c r="D555" s="25"/>
      <c r="F555" s="76"/>
      <c r="H555" s="81"/>
      <c r="I555" s="81"/>
      <c r="J555" s="26"/>
      <c r="L555" s="76"/>
      <c r="M555" s="125"/>
      <c r="N555" s="119"/>
    </row>
    <row r="556" spans="1:14" s="24" customFormat="1" ht="12.75">
      <c r="A556" s="76"/>
      <c r="B556" s="76"/>
      <c r="C556" s="77"/>
      <c r="D556" s="25"/>
      <c r="F556" s="76"/>
      <c r="H556" s="81"/>
      <c r="I556" s="81"/>
      <c r="J556" s="26"/>
      <c r="L556" s="76"/>
      <c r="M556" s="125"/>
      <c r="N556" s="119"/>
    </row>
    <row r="557" spans="1:14" s="24" customFormat="1" ht="12.75">
      <c r="A557" s="76"/>
      <c r="B557" s="76"/>
      <c r="C557" s="77"/>
      <c r="D557" s="25"/>
      <c r="F557" s="76"/>
      <c r="H557" s="81"/>
      <c r="I557" s="81"/>
      <c r="J557" s="26"/>
      <c r="L557" s="76"/>
      <c r="M557" s="125"/>
      <c r="N557" s="119"/>
    </row>
    <row r="558" spans="1:14" s="24" customFormat="1" ht="12.75">
      <c r="A558" s="76"/>
      <c r="B558" s="76"/>
      <c r="C558" s="77"/>
      <c r="D558" s="25"/>
      <c r="F558" s="76"/>
      <c r="H558" s="81"/>
      <c r="I558" s="81"/>
      <c r="J558" s="26"/>
      <c r="L558" s="76"/>
      <c r="M558" s="125"/>
      <c r="N558" s="119"/>
    </row>
    <row r="559" spans="1:14" s="24" customFormat="1" ht="12.75">
      <c r="A559" s="76"/>
      <c r="B559" s="76"/>
      <c r="C559" s="77"/>
      <c r="D559" s="25"/>
      <c r="F559" s="76"/>
      <c r="H559" s="81"/>
      <c r="I559" s="81"/>
      <c r="J559" s="26"/>
      <c r="L559" s="76"/>
      <c r="M559" s="125"/>
      <c r="N559" s="119"/>
    </row>
    <row r="560" spans="1:14" s="24" customFormat="1" ht="12.75">
      <c r="A560" s="76"/>
      <c r="B560" s="76"/>
      <c r="C560" s="77"/>
      <c r="D560" s="25"/>
      <c r="F560" s="76"/>
      <c r="H560" s="81"/>
      <c r="I560" s="81"/>
      <c r="J560" s="26"/>
      <c r="L560" s="76"/>
      <c r="M560" s="125"/>
      <c r="N560" s="119"/>
    </row>
    <row r="561" spans="1:14" s="24" customFormat="1" ht="12.75">
      <c r="A561" s="76"/>
      <c r="B561" s="76"/>
      <c r="C561" s="77"/>
      <c r="D561" s="25"/>
      <c r="F561" s="76"/>
      <c r="H561" s="81"/>
      <c r="I561" s="81"/>
      <c r="J561" s="26"/>
      <c r="L561" s="76"/>
      <c r="M561" s="125"/>
      <c r="N561" s="119"/>
    </row>
    <row r="562" spans="1:14" s="24" customFormat="1" ht="12.75">
      <c r="A562" s="76"/>
      <c r="B562" s="76"/>
      <c r="C562" s="77"/>
      <c r="D562" s="25"/>
      <c r="F562" s="76"/>
      <c r="H562" s="81"/>
      <c r="I562" s="81"/>
      <c r="J562" s="26"/>
      <c r="L562" s="76"/>
      <c r="M562" s="125"/>
      <c r="N562" s="119"/>
    </row>
    <row r="563" spans="1:14" s="24" customFormat="1" ht="12.75">
      <c r="A563" s="76"/>
      <c r="B563" s="76"/>
      <c r="C563" s="77"/>
      <c r="D563" s="25"/>
      <c r="F563" s="76"/>
      <c r="H563" s="81"/>
      <c r="I563" s="81"/>
      <c r="J563" s="26"/>
      <c r="L563" s="76"/>
      <c r="M563" s="125"/>
      <c r="N563" s="119"/>
    </row>
    <row r="564" spans="1:14" s="24" customFormat="1" ht="12.75">
      <c r="A564" s="76"/>
      <c r="B564" s="76"/>
      <c r="C564" s="77"/>
      <c r="D564" s="25"/>
      <c r="F564" s="76"/>
      <c r="H564" s="81"/>
      <c r="I564" s="81"/>
      <c r="J564" s="26"/>
      <c r="L564" s="76"/>
      <c r="M564" s="125"/>
      <c r="N564" s="119"/>
    </row>
    <row r="565" spans="1:14" s="24" customFormat="1" ht="12.75">
      <c r="A565" s="76"/>
      <c r="B565" s="76"/>
      <c r="C565" s="77"/>
      <c r="D565" s="25"/>
      <c r="F565" s="76"/>
      <c r="H565" s="81"/>
      <c r="I565" s="81"/>
      <c r="J565" s="26"/>
      <c r="L565" s="76"/>
      <c r="M565" s="125"/>
      <c r="N565" s="119"/>
    </row>
    <row r="566" spans="1:14" s="24" customFormat="1" ht="12.75">
      <c r="A566" s="76"/>
      <c r="B566" s="76"/>
      <c r="C566" s="77"/>
      <c r="D566" s="25"/>
      <c r="F566" s="76"/>
      <c r="H566" s="81"/>
      <c r="I566" s="81"/>
      <c r="J566" s="26"/>
      <c r="L566" s="76"/>
      <c r="M566" s="125"/>
      <c r="N566" s="119"/>
    </row>
    <row r="567" spans="1:14" s="24" customFormat="1" ht="12.75">
      <c r="A567" s="76"/>
      <c r="B567" s="76"/>
      <c r="C567" s="77"/>
      <c r="D567" s="25"/>
      <c r="F567" s="76"/>
      <c r="H567" s="81"/>
      <c r="I567" s="81"/>
      <c r="J567" s="26"/>
      <c r="L567" s="76"/>
      <c r="M567" s="125"/>
      <c r="N567" s="119"/>
    </row>
    <row r="568" spans="1:14" s="24" customFormat="1" ht="12.75">
      <c r="A568" s="76"/>
      <c r="B568" s="76"/>
      <c r="C568" s="77"/>
      <c r="D568" s="25"/>
      <c r="F568" s="76"/>
      <c r="H568" s="81"/>
      <c r="I568" s="81"/>
      <c r="J568" s="26"/>
      <c r="L568" s="76"/>
      <c r="M568" s="125"/>
      <c r="N568" s="119"/>
    </row>
    <row r="569" spans="1:14" s="24" customFormat="1" ht="12.75">
      <c r="A569" s="76"/>
      <c r="B569" s="76"/>
      <c r="C569" s="77"/>
      <c r="D569" s="25"/>
      <c r="F569" s="76"/>
      <c r="H569" s="81"/>
      <c r="I569" s="81"/>
      <c r="J569" s="26"/>
      <c r="L569" s="76"/>
      <c r="M569" s="125"/>
      <c r="N569" s="119"/>
    </row>
    <row r="570" spans="1:14" s="24" customFormat="1" ht="12.75">
      <c r="A570" s="76"/>
      <c r="B570" s="76"/>
      <c r="C570" s="77"/>
      <c r="D570" s="25"/>
      <c r="F570" s="76"/>
      <c r="H570" s="81"/>
      <c r="I570" s="81"/>
      <c r="J570" s="26"/>
      <c r="L570" s="76"/>
      <c r="M570" s="125"/>
      <c r="N570" s="119"/>
    </row>
    <row r="571" spans="1:14" s="24" customFormat="1" ht="12.75">
      <c r="A571" s="76"/>
      <c r="B571" s="76"/>
      <c r="C571" s="77"/>
      <c r="D571" s="25"/>
      <c r="F571" s="76"/>
      <c r="H571" s="81"/>
      <c r="I571" s="81"/>
      <c r="J571" s="26"/>
      <c r="L571" s="76"/>
      <c r="M571" s="125"/>
      <c r="N571" s="119"/>
    </row>
    <row r="572" spans="1:14" s="24" customFormat="1" ht="12.75">
      <c r="A572" s="76"/>
      <c r="B572" s="76"/>
      <c r="C572" s="77"/>
      <c r="D572" s="25"/>
      <c r="F572" s="76"/>
      <c r="H572" s="81"/>
      <c r="I572" s="81"/>
      <c r="J572" s="26"/>
      <c r="L572" s="76"/>
      <c r="M572" s="125"/>
      <c r="N572" s="119"/>
    </row>
    <row r="573" spans="1:14" s="24" customFormat="1" ht="12.75">
      <c r="A573" s="76"/>
      <c r="B573" s="76"/>
      <c r="C573" s="77"/>
      <c r="D573" s="25"/>
      <c r="F573" s="76"/>
      <c r="H573" s="81"/>
      <c r="I573" s="81"/>
      <c r="J573" s="26"/>
      <c r="L573" s="76"/>
      <c r="M573" s="125"/>
      <c r="N573" s="119"/>
    </row>
    <row r="574" spans="1:14" s="24" customFormat="1" ht="12.75">
      <c r="A574" s="76"/>
      <c r="B574" s="76"/>
      <c r="C574" s="77"/>
      <c r="D574" s="25"/>
      <c r="F574" s="76"/>
      <c r="H574" s="81"/>
      <c r="I574" s="81"/>
      <c r="J574" s="26"/>
      <c r="L574" s="76"/>
      <c r="M574" s="125"/>
      <c r="N574" s="119"/>
    </row>
    <row r="575" spans="1:14" s="24" customFormat="1" ht="12.75">
      <c r="A575" s="76"/>
      <c r="B575" s="76"/>
      <c r="C575" s="77"/>
      <c r="D575" s="25"/>
      <c r="F575" s="76"/>
      <c r="H575" s="81"/>
      <c r="I575" s="81"/>
      <c r="J575" s="26"/>
      <c r="L575" s="76"/>
      <c r="M575" s="125"/>
      <c r="N575" s="119"/>
    </row>
    <row r="576" spans="1:14" s="24" customFormat="1" ht="12.75">
      <c r="A576" s="76"/>
      <c r="B576" s="76"/>
      <c r="C576" s="77"/>
      <c r="D576" s="25"/>
      <c r="F576" s="76"/>
      <c r="H576" s="81"/>
      <c r="I576" s="81"/>
      <c r="J576" s="26"/>
      <c r="L576" s="76"/>
      <c r="M576" s="125"/>
      <c r="N576" s="119"/>
    </row>
    <row r="577" spans="1:14" s="24" customFormat="1" ht="12.75">
      <c r="A577" s="76"/>
      <c r="B577" s="76"/>
      <c r="C577" s="77"/>
      <c r="D577" s="25"/>
      <c r="F577" s="76"/>
      <c r="H577" s="81"/>
      <c r="I577" s="81"/>
      <c r="J577" s="26"/>
      <c r="L577" s="76"/>
      <c r="M577" s="125"/>
      <c r="N577" s="119"/>
    </row>
    <row r="578" spans="1:14" s="24" customFormat="1" ht="12.75">
      <c r="A578" s="76"/>
      <c r="B578" s="76"/>
      <c r="C578" s="77"/>
      <c r="D578" s="25"/>
      <c r="F578" s="76"/>
      <c r="H578" s="81"/>
      <c r="I578" s="81"/>
      <c r="J578" s="26"/>
      <c r="L578" s="76"/>
      <c r="M578" s="125"/>
      <c r="N578" s="119"/>
    </row>
    <row r="579" spans="1:14" s="24" customFormat="1" ht="12.75">
      <c r="A579" s="76"/>
      <c r="B579" s="76"/>
      <c r="C579" s="77"/>
      <c r="D579" s="25"/>
      <c r="F579" s="76"/>
      <c r="H579" s="81"/>
      <c r="I579" s="81"/>
      <c r="J579" s="26"/>
      <c r="L579" s="76"/>
      <c r="M579" s="125"/>
      <c r="N579" s="119"/>
    </row>
    <row r="580" spans="1:14" s="24" customFormat="1" ht="12.75">
      <c r="A580" s="76"/>
      <c r="B580" s="76"/>
      <c r="C580" s="77"/>
      <c r="D580" s="25"/>
      <c r="F580" s="76"/>
      <c r="H580" s="81"/>
      <c r="I580" s="81"/>
      <c r="J580" s="26"/>
      <c r="L580" s="76"/>
      <c r="M580" s="125"/>
      <c r="N580" s="119"/>
    </row>
    <row r="581" spans="1:14" s="24" customFormat="1" ht="12.75">
      <c r="A581" s="76"/>
      <c r="B581" s="76"/>
      <c r="C581" s="77"/>
      <c r="D581" s="25"/>
      <c r="F581" s="76"/>
      <c r="H581" s="81"/>
      <c r="I581" s="81"/>
      <c r="J581" s="26"/>
      <c r="L581" s="76"/>
      <c r="M581" s="125"/>
      <c r="N581" s="119"/>
    </row>
    <row r="582" spans="1:14" s="24" customFormat="1" ht="12.75">
      <c r="A582" s="76"/>
      <c r="B582" s="76"/>
      <c r="C582" s="77"/>
      <c r="D582" s="25"/>
      <c r="F582" s="76"/>
      <c r="H582" s="81"/>
      <c r="I582" s="81"/>
      <c r="J582" s="26"/>
      <c r="L582" s="76"/>
      <c r="M582" s="125"/>
      <c r="N582" s="119"/>
    </row>
    <row r="583" spans="1:14" s="24" customFormat="1" ht="12.75">
      <c r="A583" s="76"/>
      <c r="B583" s="76"/>
      <c r="C583" s="77"/>
      <c r="D583" s="25"/>
      <c r="F583" s="76"/>
      <c r="H583" s="81"/>
      <c r="I583" s="81"/>
      <c r="J583" s="26"/>
      <c r="L583" s="76"/>
      <c r="M583" s="125"/>
      <c r="N583" s="119"/>
    </row>
    <row r="584" spans="1:14" s="24" customFormat="1" ht="12.75">
      <c r="A584" s="76"/>
      <c r="B584" s="76"/>
      <c r="C584" s="77"/>
      <c r="D584" s="25"/>
      <c r="F584" s="76"/>
      <c r="H584" s="81"/>
      <c r="I584" s="81"/>
      <c r="J584" s="26"/>
      <c r="L584" s="76"/>
      <c r="M584" s="125"/>
      <c r="N584" s="119"/>
    </row>
    <row r="585" spans="1:14" s="24" customFormat="1" ht="12.75">
      <c r="A585" s="76"/>
      <c r="B585" s="76"/>
      <c r="C585" s="77"/>
      <c r="D585" s="25"/>
      <c r="F585" s="76"/>
      <c r="H585" s="81"/>
      <c r="I585" s="81"/>
      <c r="J585" s="26"/>
      <c r="L585" s="76"/>
      <c r="M585" s="125"/>
      <c r="N585" s="119"/>
    </row>
    <row r="586" spans="1:14" s="24" customFormat="1" ht="12.75">
      <c r="A586" s="76"/>
      <c r="B586" s="76"/>
      <c r="C586" s="77"/>
      <c r="D586" s="25"/>
      <c r="F586" s="76"/>
      <c r="H586" s="81"/>
      <c r="I586" s="81"/>
      <c r="J586" s="26"/>
      <c r="L586" s="76"/>
      <c r="M586" s="125"/>
      <c r="N586" s="119"/>
    </row>
    <row r="587" spans="1:14" s="24" customFormat="1" ht="12.75">
      <c r="A587" s="76"/>
      <c r="B587" s="76"/>
      <c r="C587" s="77"/>
      <c r="D587" s="25"/>
      <c r="F587" s="76"/>
      <c r="H587" s="81"/>
      <c r="I587" s="81"/>
      <c r="J587" s="26"/>
      <c r="L587" s="76"/>
      <c r="M587" s="125"/>
      <c r="N587" s="119"/>
    </row>
    <row r="588" spans="1:14" s="24" customFormat="1" ht="12.75">
      <c r="A588" s="76"/>
      <c r="B588" s="76"/>
      <c r="C588" s="77"/>
      <c r="D588" s="25"/>
      <c r="F588" s="76"/>
      <c r="H588" s="81"/>
      <c r="I588" s="81"/>
      <c r="J588" s="26"/>
      <c r="L588" s="76"/>
      <c r="M588" s="125"/>
      <c r="N588" s="119"/>
    </row>
    <row r="589" spans="1:14" s="24" customFormat="1" ht="12.75">
      <c r="A589" s="76"/>
      <c r="B589" s="76"/>
      <c r="C589" s="77"/>
      <c r="D589" s="25"/>
      <c r="F589" s="76"/>
      <c r="H589" s="81"/>
      <c r="I589" s="81"/>
      <c r="J589" s="26"/>
      <c r="L589" s="76"/>
      <c r="M589" s="125"/>
      <c r="N589" s="119"/>
    </row>
    <row r="590" spans="1:14" s="24" customFormat="1" ht="12.75">
      <c r="A590" s="76"/>
      <c r="B590" s="76"/>
      <c r="C590" s="77"/>
      <c r="D590" s="25"/>
      <c r="F590" s="76"/>
      <c r="H590" s="81"/>
      <c r="I590" s="81"/>
      <c r="J590" s="26"/>
      <c r="L590" s="76"/>
      <c r="M590" s="125"/>
      <c r="N590" s="119"/>
    </row>
    <row r="591" spans="1:14" s="24" customFormat="1" ht="12.75">
      <c r="A591" s="76"/>
      <c r="B591" s="76"/>
      <c r="C591" s="77"/>
      <c r="D591" s="25"/>
      <c r="F591" s="76"/>
      <c r="H591" s="81"/>
      <c r="I591" s="81"/>
      <c r="J591" s="26"/>
      <c r="L591" s="76"/>
      <c r="M591" s="125"/>
      <c r="N591" s="119"/>
    </row>
    <row r="592" spans="1:14" s="24" customFormat="1" ht="12.75">
      <c r="A592" s="76"/>
      <c r="B592" s="76"/>
      <c r="C592" s="77"/>
      <c r="D592" s="25"/>
      <c r="F592" s="76"/>
      <c r="H592" s="81"/>
      <c r="I592" s="81"/>
      <c r="J592" s="26"/>
      <c r="L592" s="76"/>
      <c r="M592" s="125"/>
      <c r="N592" s="119"/>
    </row>
    <row r="593" spans="1:14" s="24" customFormat="1" ht="12.75">
      <c r="A593" s="76"/>
      <c r="B593" s="76"/>
      <c r="C593" s="77"/>
      <c r="D593" s="25"/>
      <c r="F593" s="76"/>
      <c r="H593" s="81"/>
      <c r="I593" s="81"/>
      <c r="J593" s="26"/>
      <c r="L593" s="76"/>
      <c r="M593" s="125"/>
      <c r="N593" s="119"/>
    </row>
    <row r="594" spans="1:14" s="24" customFormat="1" ht="12.75">
      <c r="A594" s="76"/>
      <c r="B594" s="76"/>
      <c r="C594" s="77"/>
      <c r="D594" s="25"/>
      <c r="F594" s="76"/>
      <c r="H594" s="81"/>
      <c r="I594" s="81"/>
      <c r="J594" s="26"/>
      <c r="L594" s="76"/>
      <c r="M594" s="125"/>
      <c r="N594" s="119"/>
    </row>
    <row r="595" spans="1:14" s="24" customFormat="1" ht="12.75">
      <c r="A595" s="76"/>
      <c r="B595" s="76"/>
      <c r="C595" s="77"/>
      <c r="D595" s="25"/>
      <c r="F595" s="76"/>
      <c r="H595" s="81"/>
      <c r="I595" s="81"/>
      <c r="J595" s="26"/>
      <c r="L595" s="76"/>
      <c r="M595" s="125"/>
      <c r="N595" s="119"/>
    </row>
    <row r="596" spans="1:14" s="24" customFormat="1" ht="12.75">
      <c r="A596" s="76"/>
      <c r="B596" s="76"/>
      <c r="C596" s="77"/>
      <c r="D596" s="25"/>
      <c r="F596" s="76"/>
      <c r="H596" s="81"/>
      <c r="I596" s="81"/>
      <c r="J596" s="26"/>
      <c r="L596" s="76"/>
      <c r="M596" s="125"/>
      <c r="N596" s="119"/>
    </row>
    <row r="597" spans="1:14" s="24" customFormat="1" ht="12.75">
      <c r="A597" s="76"/>
      <c r="B597" s="76"/>
      <c r="C597" s="77"/>
      <c r="D597" s="25"/>
      <c r="F597" s="76"/>
      <c r="H597" s="81"/>
      <c r="I597" s="81"/>
      <c r="J597" s="26"/>
      <c r="L597" s="76"/>
      <c r="M597" s="125"/>
      <c r="N597" s="119"/>
    </row>
    <row r="598" spans="1:14" s="24" customFormat="1" ht="12.75">
      <c r="A598" s="76"/>
      <c r="B598" s="76"/>
      <c r="C598" s="77"/>
      <c r="D598" s="25"/>
      <c r="F598" s="76"/>
      <c r="H598" s="81"/>
      <c r="I598" s="81"/>
      <c r="J598" s="26"/>
      <c r="L598" s="76"/>
      <c r="M598" s="125"/>
      <c r="N598" s="119"/>
    </row>
    <row r="599" spans="1:14" s="24" customFormat="1" ht="12.75">
      <c r="A599" s="76"/>
      <c r="B599" s="76"/>
      <c r="C599" s="77"/>
      <c r="D599" s="25"/>
      <c r="F599" s="76"/>
      <c r="H599" s="81"/>
      <c r="I599" s="81"/>
      <c r="J599" s="26"/>
      <c r="L599" s="76"/>
      <c r="M599" s="125"/>
      <c r="N599" s="119"/>
    </row>
    <row r="600" spans="1:14" s="24" customFormat="1" ht="12.75">
      <c r="A600" s="76"/>
      <c r="B600" s="76"/>
      <c r="C600" s="77"/>
      <c r="D600" s="25"/>
      <c r="F600" s="76"/>
      <c r="H600" s="81"/>
      <c r="I600" s="81"/>
      <c r="J600" s="26"/>
      <c r="L600" s="76"/>
      <c r="M600" s="125"/>
      <c r="N600" s="119"/>
    </row>
    <row r="601" spans="1:14" s="24" customFormat="1" ht="12.75">
      <c r="A601" s="76"/>
      <c r="B601" s="76"/>
      <c r="C601" s="77"/>
      <c r="D601" s="25"/>
      <c r="F601" s="76"/>
      <c r="H601" s="81"/>
      <c r="I601" s="81"/>
      <c r="J601" s="26"/>
      <c r="L601" s="76"/>
      <c r="M601" s="125"/>
      <c r="N601" s="119"/>
    </row>
    <row r="602" spans="1:14" s="24" customFormat="1" ht="12.75">
      <c r="A602" s="76"/>
      <c r="B602" s="76"/>
      <c r="C602" s="77"/>
      <c r="D602" s="25"/>
      <c r="F602" s="76"/>
      <c r="H602" s="81"/>
      <c r="I602" s="81"/>
      <c r="J602" s="26"/>
      <c r="L602" s="76"/>
      <c r="M602" s="125"/>
      <c r="N602" s="119"/>
    </row>
    <row r="603" spans="1:14" s="24" customFormat="1" ht="12.75">
      <c r="A603" s="76"/>
      <c r="B603" s="76"/>
      <c r="C603" s="77"/>
      <c r="D603" s="25"/>
      <c r="F603" s="76"/>
      <c r="H603" s="81"/>
      <c r="I603" s="81"/>
      <c r="J603" s="26"/>
      <c r="L603" s="76"/>
      <c r="M603" s="125"/>
      <c r="N603" s="119"/>
    </row>
    <row r="604" spans="1:14" s="24" customFormat="1" ht="12.75">
      <c r="A604" s="76"/>
      <c r="B604" s="76"/>
      <c r="C604" s="77"/>
      <c r="D604" s="25"/>
      <c r="F604" s="76"/>
      <c r="H604" s="81"/>
      <c r="I604" s="81"/>
      <c r="J604" s="26"/>
      <c r="L604" s="76"/>
      <c r="M604" s="125"/>
      <c r="N604" s="119"/>
    </row>
    <row r="605" spans="1:14" s="24" customFormat="1" ht="12.75">
      <c r="A605" s="76"/>
      <c r="B605" s="76"/>
      <c r="C605" s="77"/>
      <c r="D605" s="25"/>
      <c r="F605" s="76"/>
      <c r="H605" s="81"/>
      <c r="I605" s="81"/>
      <c r="J605" s="26"/>
      <c r="L605" s="76"/>
      <c r="M605" s="125"/>
      <c r="N605" s="119"/>
    </row>
    <row r="606" spans="1:14" s="24" customFormat="1" ht="12.75">
      <c r="A606" s="76"/>
      <c r="B606" s="76"/>
      <c r="C606" s="77"/>
      <c r="D606" s="25"/>
      <c r="F606" s="76"/>
      <c r="H606" s="81"/>
      <c r="I606" s="81"/>
      <c r="J606" s="26"/>
      <c r="L606" s="76"/>
      <c r="M606" s="125"/>
      <c r="N606" s="119"/>
    </row>
    <row r="607" spans="1:14" s="24" customFormat="1" ht="12.75">
      <c r="A607" s="76"/>
      <c r="B607" s="76"/>
      <c r="C607" s="77"/>
      <c r="D607" s="25"/>
      <c r="F607" s="76"/>
      <c r="H607" s="81"/>
      <c r="I607" s="81"/>
      <c r="J607" s="26"/>
      <c r="L607" s="76"/>
      <c r="M607" s="125"/>
      <c r="N607" s="119"/>
    </row>
    <row r="608" spans="1:14" s="24" customFormat="1" ht="12.75">
      <c r="A608" s="76"/>
      <c r="B608" s="76"/>
      <c r="C608" s="77"/>
      <c r="D608" s="25"/>
      <c r="F608" s="76"/>
      <c r="H608" s="81"/>
      <c r="I608" s="81"/>
      <c r="J608" s="26"/>
      <c r="L608" s="76"/>
      <c r="M608" s="125"/>
      <c r="N608" s="119"/>
    </row>
    <row r="609" spans="1:14" s="24" customFormat="1" ht="12.75">
      <c r="A609" s="76"/>
      <c r="B609" s="76"/>
      <c r="C609" s="77"/>
      <c r="D609" s="25"/>
      <c r="F609" s="76"/>
      <c r="H609" s="81"/>
      <c r="I609" s="81"/>
      <c r="J609" s="26"/>
      <c r="L609" s="76"/>
      <c r="M609" s="125"/>
      <c r="N609" s="119"/>
    </row>
    <row r="610" spans="1:14" s="24" customFormat="1" ht="12.75">
      <c r="A610" s="76"/>
      <c r="B610" s="76"/>
      <c r="C610" s="77"/>
      <c r="D610" s="25"/>
      <c r="F610" s="76"/>
      <c r="H610" s="81"/>
      <c r="I610" s="81"/>
      <c r="J610" s="26"/>
      <c r="L610" s="76"/>
      <c r="M610" s="125"/>
      <c r="N610" s="119"/>
    </row>
    <row r="611" spans="1:14" s="24" customFormat="1" ht="12.75">
      <c r="A611" s="76"/>
      <c r="B611" s="76"/>
      <c r="C611" s="77"/>
      <c r="D611" s="25"/>
      <c r="F611" s="76"/>
      <c r="H611" s="81"/>
      <c r="I611" s="81"/>
      <c r="J611" s="26"/>
      <c r="L611" s="76"/>
      <c r="M611" s="125"/>
      <c r="N611" s="119"/>
    </row>
    <row r="612" spans="1:14" s="24" customFormat="1" ht="12.75">
      <c r="A612" s="76"/>
      <c r="B612" s="76"/>
      <c r="C612" s="77"/>
      <c r="D612" s="25"/>
      <c r="F612" s="76"/>
      <c r="H612" s="81"/>
      <c r="I612" s="81"/>
      <c r="J612" s="26"/>
      <c r="L612" s="76"/>
      <c r="M612" s="125"/>
      <c r="N612" s="119"/>
    </row>
    <row r="613" spans="1:14" s="24" customFormat="1" ht="12.75">
      <c r="A613" s="76"/>
      <c r="B613" s="76"/>
      <c r="C613" s="77"/>
      <c r="D613" s="25"/>
      <c r="F613" s="76"/>
      <c r="H613" s="81"/>
      <c r="I613" s="81"/>
      <c r="J613" s="26"/>
      <c r="L613" s="76"/>
      <c r="M613" s="125"/>
      <c r="N613" s="119"/>
    </row>
    <row r="614" spans="1:14" s="24" customFormat="1" ht="12.75">
      <c r="A614" s="76"/>
      <c r="B614" s="76"/>
      <c r="C614" s="77"/>
      <c r="D614" s="25"/>
      <c r="F614" s="76"/>
      <c r="H614" s="81"/>
      <c r="I614" s="81"/>
      <c r="J614" s="26"/>
      <c r="L614" s="76"/>
      <c r="M614" s="125"/>
      <c r="N614" s="119"/>
    </row>
    <row r="615" spans="1:14" s="24" customFormat="1" ht="12.75">
      <c r="A615" s="76"/>
      <c r="B615" s="76"/>
      <c r="C615" s="77"/>
      <c r="D615" s="25"/>
      <c r="F615" s="76"/>
      <c r="H615" s="81"/>
      <c r="I615" s="81"/>
      <c r="J615" s="26"/>
      <c r="L615" s="76"/>
      <c r="M615" s="125"/>
      <c r="N615" s="119"/>
    </row>
    <row r="616" spans="1:14" s="24" customFormat="1" ht="12.75">
      <c r="A616" s="76"/>
      <c r="B616" s="76"/>
      <c r="C616" s="77"/>
      <c r="D616" s="25"/>
      <c r="F616" s="76"/>
      <c r="H616" s="81"/>
      <c r="I616" s="81"/>
      <c r="J616" s="26"/>
      <c r="L616" s="76"/>
      <c r="M616" s="125"/>
      <c r="N616" s="119"/>
    </row>
    <row r="617" spans="1:14" s="24" customFormat="1" ht="12.75">
      <c r="A617" s="76"/>
      <c r="B617" s="76"/>
      <c r="C617" s="77"/>
      <c r="D617" s="25"/>
      <c r="F617" s="76"/>
      <c r="H617" s="81"/>
      <c r="I617" s="81"/>
      <c r="J617" s="26"/>
      <c r="L617" s="76"/>
      <c r="M617" s="125"/>
      <c r="N617" s="119"/>
    </row>
    <row r="618" spans="1:14" s="24" customFormat="1" ht="12.75">
      <c r="A618" s="76"/>
      <c r="B618" s="76"/>
      <c r="C618" s="77"/>
      <c r="D618" s="25"/>
      <c r="F618" s="76"/>
      <c r="H618" s="81"/>
      <c r="I618" s="81"/>
      <c r="J618" s="26"/>
      <c r="L618" s="76"/>
      <c r="M618" s="125"/>
      <c r="N618" s="119"/>
    </row>
    <row r="619" spans="1:14" s="24" customFormat="1" ht="12.75">
      <c r="A619" s="76"/>
      <c r="B619" s="76"/>
      <c r="C619" s="57"/>
      <c r="D619" s="9"/>
      <c r="E619"/>
      <c r="F619" s="76"/>
      <c r="H619" s="81"/>
      <c r="I619" s="81"/>
      <c r="J619" s="26"/>
      <c r="L619" s="76"/>
      <c r="M619" s="125"/>
      <c r="N619" s="119"/>
    </row>
    <row r="620" spans="1:14" s="24" customFormat="1" ht="12.75">
      <c r="A620" s="76"/>
      <c r="B620" s="76"/>
      <c r="C620" s="57"/>
      <c r="D620" s="9"/>
      <c r="E620"/>
      <c r="F620" s="76"/>
      <c r="H620" s="81"/>
      <c r="I620" s="81"/>
      <c r="J620" s="26"/>
      <c r="L620" s="76"/>
      <c r="M620" s="125"/>
      <c r="N620" s="119"/>
    </row>
    <row r="621" spans="1:14" s="24" customFormat="1" ht="12.75">
      <c r="A621" s="76"/>
      <c r="B621" s="76"/>
      <c r="C621" s="57"/>
      <c r="D621" s="9"/>
      <c r="E621"/>
      <c r="F621" s="76"/>
      <c r="H621" s="81"/>
      <c r="I621" s="81"/>
      <c r="J621" s="26"/>
      <c r="L621" s="76"/>
      <c r="M621" s="125"/>
      <c r="N621" s="119"/>
    </row>
    <row r="622" ht="12.75">
      <c r="N622" s="121"/>
    </row>
    <row r="623" ht="12.75">
      <c r="N623" s="121"/>
    </row>
    <row r="624" ht="12.75">
      <c r="N624" s="121"/>
    </row>
    <row r="625" ht="12.75">
      <c r="N625" s="121"/>
    </row>
    <row r="626" ht="12.75">
      <c r="N626" s="121"/>
    </row>
    <row r="627" ht="12.75">
      <c r="N627" s="121"/>
    </row>
    <row r="628" ht="12.75">
      <c r="N628" s="121"/>
    </row>
    <row r="629" ht="12.75">
      <c r="N629" s="121"/>
    </row>
    <row r="630" ht="12.75">
      <c r="N630" s="121"/>
    </row>
    <row r="631" ht="12.75">
      <c r="N631" s="121"/>
    </row>
    <row r="632" ht="12.75">
      <c r="N632" s="121"/>
    </row>
    <row r="633" ht="12.75">
      <c r="N633" s="121"/>
    </row>
    <row r="634" ht="12.75">
      <c r="N634" s="121"/>
    </row>
    <row r="635" ht="12.75">
      <c r="N635" s="121"/>
    </row>
    <row r="636" ht="12.75">
      <c r="N636" s="121"/>
    </row>
    <row r="637" ht="12.75">
      <c r="N637" s="121"/>
    </row>
    <row r="638" ht="12.75">
      <c r="N638" s="121"/>
    </row>
    <row r="639" ht="12.75">
      <c r="N639" s="121"/>
    </row>
    <row r="640" ht="12.75">
      <c r="N640" s="121"/>
    </row>
    <row r="641" ht="12.75">
      <c r="N641" s="121"/>
    </row>
    <row r="642" ht="12.75">
      <c r="N642" s="121"/>
    </row>
    <row r="643" ht="12.75">
      <c r="N643" s="121"/>
    </row>
    <row r="644" ht="12.75">
      <c r="N644" s="121"/>
    </row>
    <row r="645" ht="12.75">
      <c r="N645" s="121"/>
    </row>
    <row r="646" ht="12.75">
      <c r="N646" s="121"/>
    </row>
    <row r="647" ht="12.75">
      <c r="N647" s="121"/>
    </row>
    <row r="648" ht="12.75">
      <c r="N648" s="121"/>
    </row>
    <row r="649" ht="12.75">
      <c r="N649" s="121"/>
    </row>
    <row r="650" ht="12.75">
      <c r="N650" s="121"/>
    </row>
    <row r="651" ht="12.75">
      <c r="N651" s="121"/>
    </row>
    <row r="652" ht="12.75">
      <c r="N652" s="121"/>
    </row>
    <row r="653" ht="12.75">
      <c r="N653" s="121"/>
    </row>
    <row r="654" ht="12.75">
      <c r="N654" s="121"/>
    </row>
    <row r="655" ht="12.75">
      <c r="N655" s="121"/>
    </row>
    <row r="656" ht="12.75">
      <c r="N656" s="121"/>
    </row>
    <row r="657" ht="12.75">
      <c r="N657" s="121"/>
    </row>
    <row r="658" ht="12.75">
      <c r="N658" s="121"/>
    </row>
    <row r="659" ht="12.75">
      <c r="N659" s="121"/>
    </row>
    <row r="660" ht="12.75">
      <c r="N660" s="121"/>
    </row>
    <row r="661" ht="12.75">
      <c r="N661" s="121"/>
    </row>
    <row r="662" ht="12.75">
      <c r="N662" s="121"/>
    </row>
    <row r="663" ht="12.75">
      <c r="N663" s="121"/>
    </row>
    <row r="664" ht="12.75">
      <c r="N664" s="121"/>
    </row>
    <row r="665" ht="12.75">
      <c r="N665" s="121"/>
    </row>
    <row r="666" ht="12.75">
      <c r="N666" s="121"/>
    </row>
    <row r="667" ht="12.75">
      <c r="N667" s="121"/>
    </row>
    <row r="668" ht="12.75">
      <c r="N668" s="121"/>
    </row>
    <row r="669" ht="12.75">
      <c r="N669" s="121"/>
    </row>
    <row r="670" ht="12.75">
      <c r="N670" s="121"/>
    </row>
    <row r="671" ht="12.75">
      <c r="N671" s="121"/>
    </row>
    <row r="672" ht="12.75">
      <c r="N672" s="121"/>
    </row>
    <row r="673" ht="12.75">
      <c r="N673" s="121"/>
    </row>
    <row r="674" ht="12.75">
      <c r="N674" s="121"/>
    </row>
    <row r="675" ht="12.75">
      <c r="N675" s="121"/>
    </row>
    <row r="676" ht="12.75">
      <c r="N676" s="121"/>
    </row>
    <row r="677" ht="12.75">
      <c r="N677" s="121"/>
    </row>
    <row r="678" ht="12.75">
      <c r="N678" s="121"/>
    </row>
    <row r="679" ht="12.75">
      <c r="N679" s="121"/>
    </row>
    <row r="680" ht="12.75">
      <c r="N680" s="121"/>
    </row>
    <row r="681" ht="12.75">
      <c r="N681" s="121"/>
    </row>
    <row r="682" ht="12.75">
      <c r="N682" s="121"/>
    </row>
    <row r="683" ht="12.75">
      <c r="N683" s="121"/>
    </row>
    <row r="684" ht="12.75">
      <c r="N684" s="121"/>
    </row>
    <row r="685" ht="12.75">
      <c r="N685" s="121"/>
    </row>
    <row r="686" ht="12.75">
      <c r="N686" s="121"/>
    </row>
    <row r="687" ht="12.75">
      <c r="N687" s="121"/>
    </row>
    <row r="688" ht="12.75">
      <c r="N688" s="121"/>
    </row>
    <row r="689" ht="12.75">
      <c r="N689" s="121"/>
    </row>
    <row r="690" ht="12.75">
      <c r="N690" s="121"/>
    </row>
    <row r="691" ht="12.75">
      <c r="N691" s="121"/>
    </row>
    <row r="692" ht="12.75">
      <c r="N692" s="121"/>
    </row>
    <row r="693" ht="12.75">
      <c r="N693" s="121"/>
    </row>
    <row r="694" ht="12.75">
      <c r="N694" s="121"/>
    </row>
    <row r="695" ht="12.75">
      <c r="N695" s="121"/>
    </row>
    <row r="696" ht="12.75">
      <c r="N696" s="121"/>
    </row>
    <row r="697" ht="12.75">
      <c r="N697" s="121"/>
    </row>
    <row r="698" ht="12.75">
      <c r="N698" s="121"/>
    </row>
    <row r="699" ht="12.75">
      <c r="N699" s="121"/>
    </row>
    <row r="700" ht="12.75">
      <c r="N700" s="121"/>
    </row>
    <row r="701" ht="12.75">
      <c r="N701" s="121"/>
    </row>
    <row r="702" ht="12.75">
      <c r="N702" s="121"/>
    </row>
    <row r="703" ht="12.75">
      <c r="N703" s="121"/>
    </row>
    <row r="704" ht="12.75">
      <c r="N704" s="121"/>
    </row>
    <row r="705" ht="12.75">
      <c r="N705" s="121"/>
    </row>
    <row r="706" ht="12.75">
      <c r="N706" s="121"/>
    </row>
    <row r="707" ht="12.75">
      <c r="N707" s="121"/>
    </row>
    <row r="708" ht="12.75">
      <c r="N708" s="121"/>
    </row>
    <row r="709" ht="12.75">
      <c r="N709" s="121"/>
    </row>
    <row r="710" ht="12.75">
      <c r="N710" s="121"/>
    </row>
    <row r="711" ht="12.75">
      <c r="N711" s="121"/>
    </row>
    <row r="712" ht="12.75">
      <c r="N712" s="121"/>
    </row>
    <row r="713" ht="12.75">
      <c r="N713" s="121"/>
    </row>
    <row r="714" ht="12.75">
      <c r="N714" s="121"/>
    </row>
    <row r="715" ht="12.75">
      <c r="N715" s="121"/>
    </row>
    <row r="716" ht="12.75">
      <c r="N716" s="121"/>
    </row>
    <row r="717" ht="12.75">
      <c r="N717" s="121"/>
    </row>
    <row r="718" ht="12.75">
      <c r="N718" s="121"/>
    </row>
    <row r="719" ht="12.75">
      <c r="N719" s="121"/>
    </row>
    <row r="720" ht="12.75">
      <c r="N720" s="121"/>
    </row>
    <row r="721" ht="12.75">
      <c r="N721" s="121"/>
    </row>
    <row r="722" ht="12.75">
      <c r="N722" s="121"/>
    </row>
    <row r="723" ht="12.75">
      <c r="N723" s="121"/>
    </row>
    <row r="724" ht="12.75">
      <c r="N724" s="121"/>
    </row>
    <row r="725" ht="12.75">
      <c r="N725" s="121"/>
    </row>
    <row r="726" ht="12.75">
      <c r="N726" s="121"/>
    </row>
    <row r="727" ht="12.75">
      <c r="N727" s="121"/>
    </row>
    <row r="728" ht="12.75">
      <c r="N728" s="121"/>
    </row>
    <row r="729" ht="12.75">
      <c r="N729" s="121"/>
    </row>
    <row r="730" ht="12.75">
      <c r="N730" s="121"/>
    </row>
    <row r="731" ht="12.75">
      <c r="N731" s="121"/>
    </row>
    <row r="732" ht="12.75">
      <c r="N732" s="121"/>
    </row>
    <row r="733" ht="12.75">
      <c r="N733" s="121"/>
    </row>
    <row r="734" ht="12.75">
      <c r="N734" s="121"/>
    </row>
    <row r="735" ht="12.75">
      <c r="N735" s="121"/>
    </row>
    <row r="736" ht="12.75">
      <c r="N736" s="121"/>
    </row>
    <row r="737" ht="12.75">
      <c r="N737" s="121"/>
    </row>
    <row r="738" ht="12.75">
      <c r="N738" s="121"/>
    </row>
    <row r="739" ht="12.75">
      <c r="N739" s="121"/>
    </row>
    <row r="740" ht="12.75">
      <c r="N740" s="121"/>
    </row>
    <row r="741" ht="12.75">
      <c r="N741" s="121"/>
    </row>
    <row r="742" ht="12.75">
      <c r="N742" s="121"/>
    </row>
    <row r="743" ht="12.75">
      <c r="N743" s="121"/>
    </row>
    <row r="744" ht="12.75">
      <c r="N744" s="121"/>
    </row>
  </sheetData>
  <sheetProtection/>
  <mergeCells count="4">
    <mergeCell ref="A1:D1"/>
    <mergeCell ref="K1:L1"/>
    <mergeCell ref="A2:D2"/>
    <mergeCell ref="A3:D3"/>
  </mergeCells>
  <printOptions/>
  <pageMargins left="0.25" right="0.25" top="0.75" bottom="0.75" header="0.3" footer="0.3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6"/>
  <sheetViews>
    <sheetView zoomScalePageLayoutView="0" workbookViewId="0" topLeftCell="A1">
      <pane ySplit="4" topLeftCell="A320" activePane="bottomLeft" state="frozen"/>
      <selection pane="topLeft" activeCell="A1" sqref="A1"/>
      <selection pane="bottomLeft" activeCell="L328" sqref="L328"/>
    </sheetView>
  </sheetViews>
  <sheetFormatPr defaultColWidth="9.140625" defaultRowHeight="12.75"/>
  <cols>
    <col min="1" max="1" width="16.8515625" style="39" bestFit="1" customWidth="1"/>
    <col min="2" max="2" width="10.8515625" style="39" customWidth="1"/>
    <col min="3" max="3" width="6.00390625" style="57" bestFit="1" customWidth="1"/>
    <col min="4" max="4" width="10.421875" style="9" bestFit="1" customWidth="1"/>
    <col min="5" max="5" width="8.8515625" style="0" customWidth="1"/>
    <col min="6" max="6" width="16.140625" style="0" customWidth="1"/>
    <col min="7" max="7" width="8.421875" style="0" customWidth="1"/>
    <col min="8" max="8" width="13.8515625" style="62" bestFit="1" customWidth="1"/>
    <col min="9" max="9" width="10.140625" style="62" bestFit="1" customWidth="1"/>
    <col min="10" max="10" width="8.140625" style="19" bestFit="1" customWidth="1"/>
    <col min="11" max="11" width="11.28125" style="0" customWidth="1"/>
    <col min="12" max="12" width="16.57421875" style="39" customWidth="1"/>
    <col min="13" max="13" width="12.7109375" style="116" bestFit="1" customWidth="1"/>
    <col min="14" max="14" width="10.140625" style="116" bestFit="1" customWidth="1"/>
  </cols>
  <sheetData>
    <row r="1" spans="1:12" ht="47.25" customHeight="1">
      <c r="A1" s="155" t="s">
        <v>2789</v>
      </c>
      <c r="B1" s="155"/>
      <c r="C1" s="155"/>
      <c r="D1" s="155"/>
      <c r="E1" s="2" t="s">
        <v>3140</v>
      </c>
      <c r="K1" s="157" t="s">
        <v>5507</v>
      </c>
      <c r="L1" s="157"/>
    </row>
    <row r="2" spans="1:12" ht="31.5" customHeight="1">
      <c r="A2" s="156" t="s">
        <v>2790</v>
      </c>
      <c r="B2" s="156"/>
      <c r="C2" s="156"/>
      <c r="D2" s="156"/>
      <c r="E2" t="s">
        <v>1281</v>
      </c>
      <c r="K2" s="19"/>
      <c r="L2" s="23"/>
    </row>
    <row r="3" spans="1:12" ht="24" customHeight="1" thickBot="1">
      <c r="A3" s="160">
        <v>2010</v>
      </c>
      <c r="B3" s="160"/>
      <c r="C3" s="160"/>
      <c r="D3" s="160"/>
      <c r="E3" s="9"/>
      <c r="F3" s="42" t="s">
        <v>1658</v>
      </c>
      <c r="G3" s="42"/>
      <c r="H3" s="63"/>
      <c r="I3" s="63"/>
      <c r="J3" s="48"/>
      <c r="K3" s="34"/>
      <c r="L3" s="23"/>
    </row>
    <row r="4" spans="1:14" s="1" customFormat="1" ht="38.25" customHeight="1">
      <c r="A4" s="103" t="s">
        <v>676</v>
      </c>
      <c r="B4" s="104" t="s">
        <v>2792</v>
      </c>
      <c r="C4" s="104" t="s">
        <v>3105</v>
      </c>
      <c r="D4" s="105" t="s">
        <v>2793</v>
      </c>
      <c r="E4" s="106" t="s">
        <v>2794</v>
      </c>
      <c r="F4" s="107" t="s">
        <v>2795</v>
      </c>
      <c r="G4" s="107" t="s">
        <v>5889</v>
      </c>
      <c r="H4" s="108" t="s">
        <v>1625</v>
      </c>
      <c r="I4" s="108" t="s">
        <v>6042</v>
      </c>
      <c r="J4" s="109" t="s">
        <v>1624</v>
      </c>
      <c r="K4" s="109" t="s">
        <v>2025</v>
      </c>
      <c r="L4" s="110" t="s">
        <v>5663</v>
      </c>
      <c r="M4" s="111" t="s">
        <v>2699</v>
      </c>
      <c r="N4" s="112" t="s">
        <v>2700</v>
      </c>
    </row>
    <row r="5" spans="1:14" s="1" customFormat="1" ht="38.25" customHeight="1">
      <c r="A5" s="41" t="s">
        <v>1077</v>
      </c>
      <c r="B5" s="59" t="s">
        <v>1078</v>
      </c>
      <c r="C5" s="60">
        <v>1</v>
      </c>
      <c r="D5" s="40">
        <v>40185</v>
      </c>
      <c r="E5" s="36" t="s">
        <v>1806</v>
      </c>
      <c r="F5" s="35" t="s">
        <v>1079</v>
      </c>
      <c r="G5" s="35" t="s">
        <v>1806</v>
      </c>
      <c r="H5" s="66">
        <v>61653.06</v>
      </c>
      <c r="I5" s="66">
        <v>384.89</v>
      </c>
      <c r="J5" s="37">
        <v>0</v>
      </c>
      <c r="K5" s="37" t="s">
        <v>330</v>
      </c>
      <c r="L5" s="38" t="s">
        <v>3293</v>
      </c>
      <c r="M5" s="117">
        <v>68814.26</v>
      </c>
      <c r="N5" s="117"/>
    </row>
    <row r="6" spans="1:14" s="1" customFormat="1" ht="38.25" customHeight="1">
      <c r="A6" s="41" t="s">
        <v>5660</v>
      </c>
      <c r="B6" s="59" t="s">
        <v>5661</v>
      </c>
      <c r="C6" s="60">
        <v>2</v>
      </c>
      <c r="D6" s="40" t="s">
        <v>3904</v>
      </c>
      <c r="E6" s="36"/>
      <c r="F6" s="35" t="s">
        <v>5662</v>
      </c>
      <c r="G6" s="35" t="s">
        <v>1806</v>
      </c>
      <c r="H6" s="66">
        <v>75015.7</v>
      </c>
      <c r="I6" s="66">
        <v>2331.67</v>
      </c>
      <c r="J6" s="37">
        <v>0</v>
      </c>
      <c r="K6" s="37" t="s">
        <v>4268</v>
      </c>
      <c r="L6" s="38" t="s">
        <v>1986</v>
      </c>
      <c r="M6" s="117" t="s">
        <v>1900</v>
      </c>
      <c r="N6" s="117" t="s">
        <v>2730</v>
      </c>
    </row>
    <row r="7" spans="1:14" s="1" customFormat="1" ht="38.25" customHeight="1">
      <c r="A7" s="41" t="s">
        <v>5925</v>
      </c>
      <c r="B7" s="59" t="s">
        <v>5926</v>
      </c>
      <c r="C7" s="60">
        <v>3</v>
      </c>
      <c r="D7" s="40" t="s">
        <v>3904</v>
      </c>
      <c r="E7" s="36" t="s">
        <v>34</v>
      </c>
      <c r="F7" s="35" t="s">
        <v>511</v>
      </c>
      <c r="G7" s="35" t="s">
        <v>1806</v>
      </c>
      <c r="H7" s="66">
        <v>83173.04</v>
      </c>
      <c r="I7" s="66">
        <v>562.12</v>
      </c>
      <c r="J7" s="37">
        <v>0</v>
      </c>
      <c r="K7" s="37" t="s">
        <v>4268</v>
      </c>
      <c r="L7" s="38" t="s">
        <v>353</v>
      </c>
      <c r="M7" s="117" t="s">
        <v>1900</v>
      </c>
      <c r="N7" s="117" t="s">
        <v>2730</v>
      </c>
    </row>
    <row r="8" spans="1:14" s="1" customFormat="1" ht="38.25" customHeight="1">
      <c r="A8" s="41" t="s">
        <v>696</v>
      </c>
      <c r="B8" s="59" t="s">
        <v>697</v>
      </c>
      <c r="C8" s="60">
        <v>4</v>
      </c>
      <c r="D8" s="40" t="s">
        <v>3904</v>
      </c>
      <c r="E8" s="36" t="s">
        <v>3766</v>
      </c>
      <c r="F8" s="35" t="s">
        <v>698</v>
      </c>
      <c r="G8" s="35" t="s">
        <v>5668</v>
      </c>
      <c r="H8" s="66">
        <v>1473862.67</v>
      </c>
      <c r="I8" s="66">
        <v>30610.48</v>
      </c>
      <c r="J8" s="37">
        <v>0</v>
      </c>
      <c r="K8" s="37" t="s">
        <v>699</v>
      </c>
      <c r="L8" s="38" t="s">
        <v>700</v>
      </c>
      <c r="M8" s="117" t="s">
        <v>1900</v>
      </c>
      <c r="N8" s="117" t="s">
        <v>2730</v>
      </c>
    </row>
    <row r="9" spans="1:14" s="1" customFormat="1" ht="38.25" customHeight="1">
      <c r="A9" s="41" t="s">
        <v>701</v>
      </c>
      <c r="B9" s="59" t="s">
        <v>4090</v>
      </c>
      <c r="C9" s="60">
        <v>5</v>
      </c>
      <c r="D9" s="40">
        <v>40185</v>
      </c>
      <c r="E9" s="36" t="s">
        <v>2474</v>
      </c>
      <c r="F9" s="35" t="s">
        <v>4091</v>
      </c>
      <c r="G9" s="35" t="s">
        <v>2319</v>
      </c>
      <c r="H9" s="66">
        <v>78404.84</v>
      </c>
      <c r="I9" s="66">
        <v>158.16</v>
      </c>
      <c r="J9" s="37">
        <v>0</v>
      </c>
      <c r="K9" s="37" t="s">
        <v>1502</v>
      </c>
      <c r="L9" s="38" t="s">
        <v>353</v>
      </c>
      <c r="M9" s="117">
        <v>83989.88</v>
      </c>
      <c r="N9" s="117"/>
    </row>
    <row r="10" spans="1:14" s="1" customFormat="1" ht="38.25" customHeight="1">
      <c r="A10" s="41" t="s">
        <v>1275</v>
      </c>
      <c r="B10" s="59" t="s">
        <v>1276</v>
      </c>
      <c r="C10" s="60">
        <v>6</v>
      </c>
      <c r="D10" s="40">
        <v>40185</v>
      </c>
      <c r="E10" s="36" t="s">
        <v>2515</v>
      </c>
      <c r="F10" s="35" t="s">
        <v>1277</v>
      </c>
      <c r="G10" s="35" t="s">
        <v>1278</v>
      </c>
      <c r="H10" s="66">
        <v>330330.64</v>
      </c>
      <c r="I10" s="66">
        <v>5687.36</v>
      </c>
      <c r="J10" s="37">
        <v>0</v>
      </c>
      <c r="K10" s="37" t="s">
        <v>1279</v>
      </c>
      <c r="L10" s="38" t="s">
        <v>353</v>
      </c>
      <c r="M10" s="117">
        <v>330000</v>
      </c>
      <c r="N10" s="117"/>
    </row>
    <row r="11" spans="1:14" s="1" customFormat="1" ht="38.25" customHeight="1">
      <c r="A11" s="41" t="s">
        <v>5321</v>
      </c>
      <c r="B11" s="59" t="s">
        <v>1280</v>
      </c>
      <c r="C11" s="60">
        <v>7</v>
      </c>
      <c r="D11" s="40">
        <v>40185</v>
      </c>
      <c r="E11" s="36" t="s">
        <v>1218</v>
      </c>
      <c r="F11" s="35" t="s">
        <v>5323</v>
      </c>
      <c r="G11" s="35" t="s">
        <v>1806</v>
      </c>
      <c r="H11" s="66">
        <v>59456.56</v>
      </c>
      <c r="I11" s="66">
        <v>86.79</v>
      </c>
      <c r="J11" s="37">
        <v>0</v>
      </c>
      <c r="K11" s="37" t="s">
        <v>1195</v>
      </c>
      <c r="L11" s="38" t="s">
        <v>353</v>
      </c>
      <c r="M11" s="117">
        <v>23108.21</v>
      </c>
      <c r="N11" s="117"/>
    </row>
    <row r="12" spans="1:14" s="1" customFormat="1" ht="38.25" customHeight="1">
      <c r="A12" s="41" t="s">
        <v>3119</v>
      </c>
      <c r="B12" s="59" t="s">
        <v>3120</v>
      </c>
      <c r="C12" s="60">
        <v>8</v>
      </c>
      <c r="D12" s="40" t="s">
        <v>3904</v>
      </c>
      <c r="E12" s="36"/>
      <c r="F12" s="35" t="s">
        <v>3121</v>
      </c>
      <c r="G12" s="35" t="s">
        <v>3999</v>
      </c>
      <c r="H12" s="66">
        <v>119868.94</v>
      </c>
      <c r="I12" s="66">
        <v>0</v>
      </c>
      <c r="J12" s="37">
        <v>0</v>
      </c>
      <c r="K12" s="37" t="s">
        <v>3122</v>
      </c>
      <c r="L12" s="38" t="s">
        <v>353</v>
      </c>
      <c r="M12" s="117" t="s">
        <v>1900</v>
      </c>
      <c r="N12" s="117" t="s">
        <v>2730</v>
      </c>
    </row>
    <row r="13" spans="1:14" s="1" customFormat="1" ht="38.25" customHeight="1">
      <c r="A13" s="41" t="s">
        <v>4468</v>
      </c>
      <c r="B13" s="59" t="s">
        <v>5867</v>
      </c>
      <c r="C13" s="60">
        <v>9</v>
      </c>
      <c r="D13" s="40">
        <v>40185</v>
      </c>
      <c r="E13" s="36" t="s">
        <v>1218</v>
      </c>
      <c r="F13" s="35" t="s">
        <v>4469</v>
      </c>
      <c r="G13" s="35" t="s">
        <v>3084</v>
      </c>
      <c r="H13" s="66">
        <v>71623.68</v>
      </c>
      <c r="I13" s="66">
        <v>0</v>
      </c>
      <c r="J13" s="37">
        <v>0</v>
      </c>
      <c r="K13" s="37" t="s">
        <v>5868</v>
      </c>
      <c r="L13" s="38" t="s">
        <v>353</v>
      </c>
      <c r="M13" s="117">
        <v>73120.16</v>
      </c>
      <c r="N13" s="117"/>
    </row>
    <row r="14" spans="1:14" s="1" customFormat="1" ht="38.25" customHeight="1">
      <c r="A14" s="41" t="s">
        <v>5869</v>
      </c>
      <c r="B14" s="59" t="s">
        <v>5870</v>
      </c>
      <c r="C14" s="60">
        <v>10</v>
      </c>
      <c r="D14" s="40">
        <v>40185</v>
      </c>
      <c r="E14" s="36" t="s">
        <v>2317</v>
      </c>
      <c r="F14" s="35" t="s">
        <v>4422</v>
      </c>
      <c r="G14" s="35" t="s">
        <v>4423</v>
      </c>
      <c r="H14" s="66">
        <v>135341.49</v>
      </c>
      <c r="I14" s="66">
        <v>0</v>
      </c>
      <c r="J14" s="37">
        <v>0</v>
      </c>
      <c r="K14" s="37" t="s">
        <v>3795</v>
      </c>
      <c r="L14" s="38" t="s">
        <v>3954</v>
      </c>
      <c r="M14" s="117">
        <v>139736.12</v>
      </c>
      <c r="N14" s="117"/>
    </row>
    <row r="15" spans="1:14" s="1" customFormat="1" ht="38.25" customHeight="1">
      <c r="A15" s="41" t="s">
        <v>4424</v>
      </c>
      <c r="B15" s="59" t="s">
        <v>4425</v>
      </c>
      <c r="C15" s="60">
        <v>11</v>
      </c>
      <c r="D15" s="40" t="s">
        <v>3904</v>
      </c>
      <c r="E15" s="36" t="s">
        <v>2523</v>
      </c>
      <c r="F15" s="35" t="s">
        <v>4426</v>
      </c>
      <c r="G15" s="35" t="s">
        <v>5911</v>
      </c>
      <c r="H15" s="66">
        <v>129292.63</v>
      </c>
      <c r="I15" s="66">
        <v>0</v>
      </c>
      <c r="J15" s="37">
        <v>0</v>
      </c>
      <c r="K15" s="37" t="s">
        <v>3795</v>
      </c>
      <c r="L15" s="38" t="s">
        <v>3954</v>
      </c>
      <c r="M15" s="117" t="s">
        <v>1900</v>
      </c>
      <c r="N15" s="117" t="s">
        <v>2730</v>
      </c>
    </row>
    <row r="16" spans="1:14" s="1" customFormat="1" ht="38.25" customHeight="1">
      <c r="A16" s="41" t="s">
        <v>4249</v>
      </c>
      <c r="B16" s="59" t="s">
        <v>585</v>
      </c>
      <c r="C16" s="60">
        <v>12</v>
      </c>
      <c r="D16" s="40">
        <v>40185</v>
      </c>
      <c r="E16" s="36" t="s">
        <v>1218</v>
      </c>
      <c r="F16" s="35" t="s">
        <v>4427</v>
      </c>
      <c r="G16" s="35" t="s">
        <v>1806</v>
      </c>
      <c r="H16" s="66">
        <v>100849.7</v>
      </c>
      <c r="I16" s="66">
        <v>0</v>
      </c>
      <c r="J16" s="37">
        <v>0</v>
      </c>
      <c r="K16" s="37" t="s">
        <v>4428</v>
      </c>
      <c r="L16" s="38" t="s">
        <v>3954</v>
      </c>
      <c r="M16" s="117">
        <v>22500</v>
      </c>
      <c r="N16" s="117"/>
    </row>
    <row r="17" spans="1:14" s="1" customFormat="1" ht="38.25" customHeight="1">
      <c r="A17" s="41" t="s">
        <v>1549</v>
      </c>
      <c r="B17" s="59" t="s">
        <v>2769</v>
      </c>
      <c r="C17" s="60">
        <v>13</v>
      </c>
      <c r="D17" s="40" t="s">
        <v>3904</v>
      </c>
      <c r="E17" s="36" t="s">
        <v>217</v>
      </c>
      <c r="F17" s="35" t="s">
        <v>2770</v>
      </c>
      <c r="G17" s="35" t="s">
        <v>1806</v>
      </c>
      <c r="H17" s="66">
        <v>85410.71</v>
      </c>
      <c r="I17" s="66">
        <v>341.33</v>
      </c>
      <c r="J17" s="37">
        <v>0</v>
      </c>
      <c r="K17" s="37" t="s">
        <v>2771</v>
      </c>
      <c r="L17" s="38" t="s">
        <v>5446</v>
      </c>
      <c r="M17" s="117" t="s">
        <v>1900</v>
      </c>
      <c r="N17" s="117" t="s">
        <v>2730</v>
      </c>
    </row>
    <row r="18" spans="1:14" s="1" customFormat="1" ht="38.25" customHeight="1">
      <c r="A18" s="41" t="s">
        <v>1851</v>
      </c>
      <c r="B18" s="59" t="s">
        <v>1852</v>
      </c>
      <c r="C18" s="60">
        <v>14</v>
      </c>
      <c r="D18" s="40">
        <v>40192</v>
      </c>
      <c r="E18" s="36" t="s">
        <v>2474</v>
      </c>
      <c r="F18" s="35" t="s">
        <v>1853</v>
      </c>
      <c r="G18" s="35" t="s">
        <v>2319</v>
      </c>
      <c r="H18" s="66">
        <v>93618.03</v>
      </c>
      <c r="I18" s="66">
        <v>0</v>
      </c>
      <c r="J18" s="37">
        <v>0</v>
      </c>
      <c r="K18" s="37" t="s">
        <v>4268</v>
      </c>
      <c r="L18" s="38" t="s">
        <v>353</v>
      </c>
      <c r="M18" s="117">
        <v>57800</v>
      </c>
      <c r="N18" s="117"/>
    </row>
    <row r="19" spans="1:14" s="1" customFormat="1" ht="38.25" customHeight="1">
      <c r="A19" s="41" t="s">
        <v>1854</v>
      </c>
      <c r="B19" s="59" t="s">
        <v>2037</v>
      </c>
      <c r="C19" s="60">
        <v>15</v>
      </c>
      <c r="D19" s="40">
        <v>40192</v>
      </c>
      <c r="E19" s="36" t="s">
        <v>2317</v>
      </c>
      <c r="F19" s="35" t="s">
        <v>2038</v>
      </c>
      <c r="G19" s="35" t="s">
        <v>4423</v>
      </c>
      <c r="H19" s="66">
        <v>88177.99</v>
      </c>
      <c r="I19" s="66">
        <v>0</v>
      </c>
      <c r="J19" s="37">
        <v>0</v>
      </c>
      <c r="K19" s="37" t="s">
        <v>1195</v>
      </c>
      <c r="L19" s="38" t="s">
        <v>353</v>
      </c>
      <c r="M19" s="117">
        <v>90607.21</v>
      </c>
      <c r="N19" s="117"/>
    </row>
    <row r="20" spans="1:14" s="1" customFormat="1" ht="38.25" customHeight="1">
      <c r="A20" s="41" t="s">
        <v>6012</v>
      </c>
      <c r="B20" s="59" t="s">
        <v>6013</v>
      </c>
      <c r="C20" s="60">
        <v>16</v>
      </c>
      <c r="D20" s="40">
        <v>40192</v>
      </c>
      <c r="E20" s="36" t="s">
        <v>3766</v>
      </c>
      <c r="F20" s="35" t="s">
        <v>6014</v>
      </c>
      <c r="G20" s="35" t="s">
        <v>5668</v>
      </c>
      <c r="H20" s="66">
        <v>89247.23</v>
      </c>
      <c r="I20" s="66">
        <v>0</v>
      </c>
      <c r="J20" s="37">
        <v>0</v>
      </c>
      <c r="K20" s="37" t="s">
        <v>2039</v>
      </c>
      <c r="L20" s="38" t="s">
        <v>353</v>
      </c>
      <c r="M20" s="117">
        <v>82000</v>
      </c>
      <c r="N20" s="117"/>
    </row>
    <row r="21" spans="1:14" s="1" customFormat="1" ht="38.25" customHeight="1">
      <c r="A21" s="41" t="s">
        <v>4827</v>
      </c>
      <c r="B21" s="59" t="s">
        <v>4828</v>
      </c>
      <c r="C21" s="60">
        <v>17</v>
      </c>
      <c r="D21" s="40" t="s">
        <v>3904</v>
      </c>
      <c r="E21" s="36" t="s">
        <v>2474</v>
      </c>
      <c r="F21" s="35" t="s">
        <v>824</v>
      </c>
      <c r="G21" s="35" t="s">
        <v>2319</v>
      </c>
      <c r="H21" s="66">
        <v>160986.63</v>
      </c>
      <c r="I21" s="66">
        <v>0</v>
      </c>
      <c r="J21" s="37">
        <v>0</v>
      </c>
      <c r="K21" s="37" t="s">
        <v>2039</v>
      </c>
      <c r="L21" s="38" t="s">
        <v>353</v>
      </c>
      <c r="M21" s="117" t="s">
        <v>1900</v>
      </c>
      <c r="N21" s="117" t="s">
        <v>2730</v>
      </c>
    </row>
    <row r="22" spans="1:14" s="1" customFormat="1" ht="38.25" customHeight="1">
      <c r="A22" s="41" t="s">
        <v>5447</v>
      </c>
      <c r="B22" s="59" t="s">
        <v>5263</v>
      </c>
      <c r="C22" s="60">
        <v>18</v>
      </c>
      <c r="D22" s="40" t="s">
        <v>3904</v>
      </c>
      <c r="E22" s="36" t="s">
        <v>1218</v>
      </c>
      <c r="F22" s="35" t="s">
        <v>5264</v>
      </c>
      <c r="G22" s="35" t="s">
        <v>1806</v>
      </c>
      <c r="H22" s="66">
        <v>59397</v>
      </c>
      <c r="I22" s="66">
        <v>0</v>
      </c>
      <c r="J22" s="37">
        <v>0</v>
      </c>
      <c r="K22" s="37" t="s">
        <v>3795</v>
      </c>
      <c r="L22" s="38" t="s">
        <v>3954</v>
      </c>
      <c r="M22" s="117" t="s">
        <v>1900</v>
      </c>
      <c r="N22" s="117" t="s">
        <v>2730</v>
      </c>
    </row>
    <row r="23" spans="1:14" s="1" customFormat="1" ht="38.25" customHeight="1">
      <c r="A23" s="41" t="s">
        <v>4457</v>
      </c>
      <c r="B23" s="59" t="s">
        <v>381</v>
      </c>
      <c r="C23" s="60">
        <v>19</v>
      </c>
      <c r="D23" s="40" t="s">
        <v>3904</v>
      </c>
      <c r="E23" s="36" t="s">
        <v>2474</v>
      </c>
      <c r="F23" s="35" t="s">
        <v>1570</v>
      </c>
      <c r="G23" s="35" t="s">
        <v>2319</v>
      </c>
      <c r="H23" s="66">
        <v>152553.46</v>
      </c>
      <c r="I23" s="66">
        <v>0</v>
      </c>
      <c r="J23" s="37">
        <v>0</v>
      </c>
      <c r="K23" s="37" t="s">
        <v>5868</v>
      </c>
      <c r="L23" s="38" t="s">
        <v>353</v>
      </c>
      <c r="M23" s="117" t="s">
        <v>1900</v>
      </c>
      <c r="N23" s="117" t="s">
        <v>2730</v>
      </c>
    </row>
    <row r="24" spans="1:14" s="1" customFormat="1" ht="38.25" customHeight="1">
      <c r="A24" s="41" t="s">
        <v>5709</v>
      </c>
      <c r="B24" s="59" t="s">
        <v>5710</v>
      </c>
      <c r="C24" s="60">
        <v>20</v>
      </c>
      <c r="D24" s="100" t="s">
        <v>1080</v>
      </c>
      <c r="E24" s="36" t="s">
        <v>741</v>
      </c>
      <c r="F24" s="35" t="s">
        <v>5403</v>
      </c>
      <c r="G24" s="35" t="s">
        <v>2319</v>
      </c>
      <c r="H24" s="66">
        <v>2502.22</v>
      </c>
      <c r="I24" s="66" t="s">
        <v>5404</v>
      </c>
      <c r="J24" s="37" t="s">
        <v>5404</v>
      </c>
      <c r="K24" s="37" t="s">
        <v>4890</v>
      </c>
      <c r="L24" s="38" t="s">
        <v>4891</v>
      </c>
      <c r="M24" s="117" t="s">
        <v>741</v>
      </c>
      <c r="N24" s="117" t="s">
        <v>741</v>
      </c>
    </row>
    <row r="25" spans="1:14" s="1" customFormat="1" ht="38.25" customHeight="1">
      <c r="A25" s="41" t="s">
        <v>5405</v>
      </c>
      <c r="B25" s="59" t="s">
        <v>4198</v>
      </c>
      <c r="C25" s="60">
        <v>21</v>
      </c>
      <c r="D25" s="40">
        <v>40213</v>
      </c>
      <c r="E25" s="36" t="s">
        <v>2474</v>
      </c>
      <c r="F25" s="35" t="s">
        <v>4199</v>
      </c>
      <c r="G25" s="35" t="s">
        <v>2319</v>
      </c>
      <c r="H25" s="66">
        <v>124560.45</v>
      </c>
      <c r="I25" s="66">
        <v>0</v>
      </c>
      <c r="J25" s="37">
        <v>0</v>
      </c>
      <c r="K25" s="37" t="s">
        <v>3468</v>
      </c>
      <c r="L25" s="38" t="s">
        <v>5446</v>
      </c>
      <c r="M25" s="117">
        <v>39640.95</v>
      </c>
      <c r="N25" s="117"/>
    </row>
    <row r="26" spans="1:14" s="1" customFormat="1" ht="38.25" customHeight="1">
      <c r="A26" s="41" t="s">
        <v>4200</v>
      </c>
      <c r="B26" s="59" t="s">
        <v>4201</v>
      </c>
      <c r="C26" s="60">
        <v>22</v>
      </c>
      <c r="D26" s="40">
        <v>40213</v>
      </c>
      <c r="E26" s="36" t="s">
        <v>3766</v>
      </c>
      <c r="F26" s="35" t="s">
        <v>5329</v>
      </c>
      <c r="G26" s="35" t="s">
        <v>3999</v>
      </c>
      <c r="H26" s="66">
        <v>84213.4</v>
      </c>
      <c r="I26" s="66">
        <v>1580.19</v>
      </c>
      <c r="J26" s="37">
        <v>0</v>
      </c>
      <c r="K26" s="37" t="s">
        <v>4268</v>
      </c>
      <c r="L26" s="38" t="s">
        <v>353</v>
      </c>
      <c r="M26" s="117">
        <v>61566.24</v>
      </c>
      <c r="N26" s="117"/>
    </row>
    <row r="27" spans="1:14" s="1" customFormat="1" ht="38.25" customHeight="1">
      <c r="A27" s="41" t="s">
        <v>3826</v>
      </c>
      <c r="B27" s="59" t="s">
        <v>3827</v>
      </c>
      <c r="C27" s="60">
        <v>23</v>
      </c>
      <c r="D27" s="40">
        <v>40213</v>
      </c>
      <c r="E27" s="36" t="s">
        <v>2317</v>
      </c>
      <c r="F27" s="35" t="s">
        <v>5330</v>
      </c>
      <c r="G27" s="35" t="s">
        <v>5978</v>
      </c>
      <c r="H27" s="66">
        <v>117541.65</v>
      </c>
      <c r="I27" s="66">
        <v>0</v>
      </c>
      <c r="J27" s="37">
        <v>0</v>
      </c>
      <c r="K27" s="37" t="s">
        <v>5868</v>
      </c>
      <c r="L27" s="38" t="s">
        <v>3285</v>
      </c>
      <c r="M27" s="117">
        <v>124437.64</v>
      </c>
      <c r="N27" s="117"/>
    </row>
    <row r="28" spans="1:14" s="113" customFormat="1" ht="38.25" customHeight="1">
      <c r="A28" s="41" t="s">
        <v>3496</v>
      </c>
      <c r="B28" s="59" t="s">
        <v>3497</v>
      </c>
      <c r="C28" s="59">
        <v>24</v>
      </c>
      <c r="D28" s="40">
        <v>40213</v>
      </c>
      <c r="E28" s="36" t="s">
        <v>217</v>
      </c>
      <c r="F28" s="35" t="s">
        <v>3498</v>
      </c>
      <c r="G28" s="35" t="s">
        <v>1806</v>
      </c>
      <c r="H28" s="66">
        <v>76041.11</v>
      </c>
      <c r="I28" s="66">
        <v>0</v>
      </c>
      <c r="J28" s="37">
        <v>0</v>
      </c>
      <c r="K28" s="37" t="s">
        <v>2039</v>
      </c>
      <c r="L28" s="38" t="s">
        <v>3293</v>
      </c>
      <c r="M28" s="118">
        <v>78898.79</v>
      </c>
      <c r="N28" s="118"/>
    </row>
    <row r="29" spans="1:14" s="113" customFormat="1" ht="38.25" customHeight="1">
      <c r="A29" s="41" t="s">
        <v>5862</v>
      </c>
      <c r="B29" s="59" t="s">
        <v>1136</v>
      </c>
      <c r="C29" s="59">
        <v>25</v>
      </c>
      <c r="D29" s="40" t="s">
        <v>3904</v>
      </c>
      <c r="E29" s="36" t="s">
        <v>2474</v>
      </c>
      <c r="F29" s="35" t="s">
        <v>3499</v>
      </c>
      <c r="G29" s="35" t="s">
        <v>2319</v>
      </c>
      <c r="H29" s="66">
        <v>167596.95</v>
      </c>
      <c r="I29" s="66">
        <v>0</v>
      </c>
      <c r="J29" s="37">
        <v>0</v>
      </c>
      <c r="K29" s="37" t="s">
        <v>2214</v>
      </c>
      <c r="L29" s="38" t="s">
        <v>353</v>
      </c>
      <c r="M29" s="118" t="s">
        <v>1900</v>
      </c>
      <c r="N29" s="118" t="s">
        <v>2730</v>
      </c>
    </row>
    <row r="30" spans="1:14" s="113" customFormat="1" ht="38.25" customHeight="1">
      <c r="A30" s="41" t="s">
        <v>3500</v>
      </c>
      <c r="B30" s="59" t="s">
        <v>2750</v>
      </c>
      <c r="C30" s="59">
        <v>26</v>
      </c>
      <c r="D30" s="40">
        <v>40213</v>
      </c>
      <c r="E30" s="36" t="s">
        <v>2523</v>
      </c>
      <c r="F30" s="35" t="s">
        <v>2751</v>
      </c>
      <c r="G30" s="35" t="s">
        <v>5911</v>
      </c>
      <c r="H30" s="66">
        <v>81424.44</v>
      </c>
      <c r="I30" s="66">
        <v>0</v>
      </c>
      <c r="J30" s="37">
        <v>0</v>
      </c>
      <c r="K30" s="37" t="s">
        <v>1279</v>
      </c>
      <c r="L30" s="38" t="s">
        <v>353</v>
      </c>
      <c r="M30" s="118">
        <v>84000</v>
      </c>
      <c r="N30" s="118"/>
    </row>
    <row r="31" spans="1:14" s="113" customFormat="1" ht="38.25" customHeight="1">
      <c r="A31" s="41" t="s">
        <v>3501</v>
      </c>
      <c r="B31" s="59" t="s">
        <v>3502</v>
      </c>
      <c r="C31" s="59">
        <v>27</v>
      </c>
      <c r="D31" s="40" t="s">
        <v>3904</v>
      </c>
      <c r="E31" s="36" t="s">
        <v>1806</v>
      </c>
      <c r="F31" s="35" t="s">
        <v>3503</v>
      </c>
      <c r="G31" s="35" t="s">
        <v>1806</v>
      </c>
      <c r="H31" s="66">
        <v>129113.97</v>
      </c>
      <c r="I31" s="66">
        <v>0</v>
      </c>
      <c r="J31" s="37">
        <v>0</v>
      </c>
      <c r="K31" s="37" t="s">
        <v>2218</v>
      </c>
      <c r="L31" s="38" t="s">
        <v>3285</v>
      </c>
      <c r="M31" s="118" t="s">
        <v>1900</v>
      </c>
      <c r="N31" s="118" t="s">
        <v>2730</v>
      </c>
    </row>
    <row r="32" spans="1:14" s="113" customFormat="1" ht="38.25" customHeight="1">
      <c r="A32" s="41" t="s">
        <v>3504</v>
      </c>
      <c r="B32" s="59" t="s">
        <v>3505</v>
      </c>
      <c r="C32" s="59">
        <v>28</v>
      </c>
      <c r="D32" s="40" t="s">
        <v>3904</v>
      </c>
      <c r="E32" s="36" t="s">
        <v>2317</v>
      </c>
      <c r="F32" s="35" t="s">
        <v>3506</v>
      </c>
      <c r="G32" s="35" t="s">
        <v>5978</v>
      </c>
      <c r="H32" s="66">
        <v>75532.93</v>
      </c>
      <c r="I32" s="66">
        <v>1910.22</v>
      </c>
      <c r="J32" s="37">
        <v>0</v>
      </c>
      <c r="K32" s="37" t="s">
        <v>4268</v>
      </c>
      <c r="L32" s="38" t="s">
        <v>1986</v>
      </c>
      <c r="M32" s="118" t="s">
        <v>1900</v>
      </c>
      <c r="N32" s="118" t="s">
        <v>2730</v>
      </c>
    </row>
    <row r="33" spans="1:14" s="113" customFormat="1" ht="38.25" customHeight="1">
      <c r="A33" s="41" t="s">
        <v>3507</v>
      </c>
      <c r="B33" s="59" t="s">
        <v>4125</v>
      </c>
      <c r="C33" s="59">
        <v>29</v>
      </c>
      <c r="D33" s="40">
        <v>40213</v>
      </c>
      <c r="E33" s="36" t="s">
        <v>2474</v>
      </c>
      <c r="F33" s="35" t="s">
        <v>4126</v>
      </c>
      <c r="G33" s="35" t="s">
        <v>2319</v>
      </c>
      <c r="H33" s="66">
        <v>60865.45</v>
      </c>
      <c r="I33" s="66">
        <v>1363.79</v>
      </c>
      <c r="J33" s="37">
        <v>0</v>
      </c>
      <c r="K33" s="37" t="s">
        <v>5868</v>
      </c>
      <c r="L33" s="38" t="s">
        <v>3285</v>
      </c>
      <c r="M33" s="118"/>
      <c r="N33" s="118">
        <v>63066.29</v>
      </c>
    </row>
    <row r="34" spans="1:14" s="113" customFormat="1" ht="38.25" customHeight="1">
      <c r="A34" s="41" t="s">
        <v>4127</v>
      </c>
      <c r="B34" s="59" t="s">
        <v>4128</v>
      </c>
      <c r="C34" s="59">
        <v>30</v>
      </c>
      <c r="D34" s="40" t="s">
        <v>3904</v>
      </c>
      <c r="E34" s="36" t="s">
        <v>2474</v>
      </c>
      <c r="F34" s="35" t="s">
        <v>4129</v>
      </c>
      <c r="G34" s="35" t="s">
        <v>2319</v>
      </c>
      <c r="H34" s="66">
        <v>62751.01</v>
      </c>
      <c r="I34" s="66">
        <v>287.34</v>
      </c>
      <c r="J34" s="37">
        <v>0</v>
      </c>
      <c r="K34" s="37" t="s">
        <v>1279</v>
      </c>
      <c r="L34" s="38" t="s">
        <v>5799</v>
      </c>
      <c r="M34" s="118" t="s">
        <v>1900</v>
      </c>
      <c r="N34" s="118" t="s">
        <v>2730</v>
      </c>
    </row>
    <row r="35" spans="1:14" s="113" customFormat="1" ht="38.25" customHeight="1">
      <c r="A35" s="41" t="s">
        <v>5800</v>
      </c>
      <c r="B35" s="59" t="s">
        <v>5801</v>
      </c>
      <c r="C35" s="59">
        <v>31</v>
      </c>
      <c r="D35" s="40" t="s">
        <v>3904</v>
      </c>
      <c r="E35" s="36" t="s">
        <v>2523</v>
      </c>
      <c r="F35" s="35" t="s">
        <v>5802</v>
      </c>
      <c r="G35" s="35" t="s">
        <v>2319</v>
      </c>
      <c r="H35" s="66">
        <v>111066.12</v>
      </c>
      <c r="I35" s="66">
        <v>3121.04</v>
      </c>
      <c r="J35" s="37">
        <v>0</v>
      </c>
      <c r="K35" s="37" t="s">
        <v>5803</v>
      </c>
      <c r="L35" s="38" t="s">
        <v>3953</v>
      </c>
      <c r="M35" s="118" t="s">
        <v>1900</v>
      </c>
      <c r="N35" s="118" t="s">
        <v>2730</v>
      </c>
    </row>
    <row r="36" spans="1:14" s="113" customFormat="1" ht="38.25" customHeight="1">
      <c r="A36" s="41" t="s">
        <v>1771</v>
      </c>
      <c r="B36" s="59" t="s">
        <v>4139</v>
      </c>
      <c r="C36" s="59">
        <v>32</v>
      </c>
      <c r="D36" s="40">
        <v>40220</v>
      </c>
      <c r="E36" s="36" t="s">
        <v>3766</v>
      </c>
      <c r="F36" s="35" t="s">
        <v>4140</v>
      </c>
      <c r="G36" s="35" t="s">
        <v>1471</v>
      </c>
      <c r="H36" s="66">
        <v>60926.33</v>
      </c>
      <c r="I36" s="66">
        <v>1735.67</v>
      </c>
      <c r="J36" s="37">
        <v>0</v>
      </c>
      <c r="K36" s="37" t="s">
        <v>4141</v>
      </c>
      <c r="L36" s="38" t="s">
        <v>353</v>
      </c>
      <c r="M36" s="118">
        <v>57298.49</v>
      </c>
      <c r="N36" s="118"/>
    </row>
    <row r="37" spans="1:14" s="113" customFormat="1" ht="38.25" customHeight="1">
      <c r="A37" s="41" t="s">
        <v>4142</v>
      </c>
      <c r="B37" s="59" t="s">
        <v>4143</v>
      </c>
      <c r="C37" s="59">
        <v>33</v>
      </c>
      <c r="D37" s="40">
        <v>40220</v>
      </c>
      <c r="E37" s="36" t="s">
        <v>2523</v>
      </c>
      <c r="F37" s="35" t="s">
        <v>4144</v>
      </c>
      <c r="G37" s="35" t="s">
        <v>2319</v>
      </c>
      <c r="H37" s="66">
        <v>101359.85</v>
      </c>
      <c r="I37" s="66">
        <v>0</v>
      </c>
      <c r="J37" s="37">
        <v>0</v>
      </c>
      <c r="K37" s="37" t="s">
        <v>1502</v>
      </c>
      <c r="L37" s="38" t="s">
        <v>3285</v>
      </c>
      <c r="M37" s="118">
        <v>82813.36</v>
      </c>
      <c r="N37" s="118"/>
    </row>
    <row r="38" spans="1:14" s="113" customFormat="1" ht="38.25" customHeight="1">
      <c r="A38" s="41" t="s">
        <v>4145</v>
      </c>
      <c r="B38" s="59" t="s">
        <v>4146</v>
      </c>
      <c r="C38" s="59">
        <v>34</v>
      </c>
      <c r="D38" s="40">
        <v>40220</v>
      </c>
      <c r="E38" s="36" t="s">
        <v>2475</v>
      </c>
      <c r="F38" s="35" t="s">
        <v>4147</v>
      </c>
      <c r="G38" s="35" t="s">
        <v>3084</v>
      </c>
      <c r="H38" s="66">
        <v>124393.02</v>
      </c>
      <c r="I38" s="66">
        <v>0</v>
      </c>
      <c r="J38" s="37">
        <v>0</v>
      </c>
      <c r="K38" s="37" t="s">
        <v>1030</v>
      </c>
      <c r="L38" s="38" t="s">
        <v>4148</v>
      </c>
      <c r="M38" s="118">
        <v>85000</v>
      </c>
      <c r="N38" s="118"/>
    </row>
    <row r="39" spans="1:14" s="113" customFormat="1" ht="38.25" customHeight="1">
      <c r="A39" s="41" t="s">
        <v>4454</v>
      </c>
      <c r="B39" s="59" t="s">
        <v>4149</v>
      </c>
      <c r="C39" s="59">
        <v>35</v>
      </c>
      <c r="D39" s="40">
        <v>40220</v>
      </c>
      <c r="E39" s="36" t="s">
        <v>2475</v>
      </c>
      <c r="F39" s="35" t="s">
        <v>4150</v>
      </c>
      <c r="G39" s="35" t="s">
        <v>5978</v>
      </c>
      <c r="H39" s="66">
        <v>209180353</v>
      </c>
      <c r="I39" s="66">
        <v>0</v>
      </c>
      <c r="J39" s="37">
        <v>0</v>
      </c>
      <c r="K39" s="37" t="s">
        <v>2039</v>
      </c>
      <c r="L39" s="38" t="s">
        <v>3293</v>
      </c>
      <c r="M39" s="118">
        <v>153000</v>
      </c>
      <c r="N39" s="118"/>
    </row>
    <row r="40" spans="1:14" s="113" customFormat="1" ht="38.25" customHeight="1">
      <c r="A40" s="41" t="s">
        <v>2131</v>
      </c>
      <c r="B40" s="59" t="s">
        <v>1834</v>
      </c>
      <c r="C40" s="59">
        <v>36</v>
      </c>
      <c r="D40" s="40" t="s">
        <v>3904</v>
      </c>
      <c r="E40" s="36"/>
      <c r="F40" s="35" t="s">
        <v>4775</v>
      </c>
      <c r="G40" s="35" t="s">
        <v>2319</v>
      </c>
      <c r="H40" s="66">
        <v>82777.61</v>
      </c>
      <c r="I40" s="66">
        <v>0</v>
      </c>
      <c r="J40" s="37">
        <v>0</v>
      </c>
      <c r="K40" s="37" t="s">
        <v>1279</v>
      </c>
      <c r="L40" s="38" t="s">
        <v>1986</v>
      </c>
      <c r="M40" s="118" t="s">
        <v>1900</v>
      </c>
      <c r="N40" s="118" t="s">
        <v>2730</v>
      </c>
    </row>
    <row r="41" spans="1:14" s="113" customFormat="1" ht="38.25" customHeight="1">
      <c r="A41" s="41" t="s">
        <v>1835</v>
      </c>
      <c r="B41" s="59" t="s">
        <v>1836</v>
      </c>
      <c r="C41" s="59">
        <v>37</v>
      </c>
      <c r="D41" s="40">
        <v>40220</v>
      </c>
      <c r="E41" s="36" t="s">
        <v>2523</v>
      </c>
      <c r="F41" s="35" t="s">
        <v>1837</v>
      </c>
      <c r="G41" s="35" t="s">
        <v>5911</v>
      </c>
      <c r="H41" s="66">
        <v>121473.56</v>
      </c>
      <c r="I41" s="66">
        <v>0</v>
      </c>
      <c r="J41" s="37">
        <v>0</v>
      </c>
      <c r="K41" s="37" t="s">
        <v>2039</v>
      </c>
      <c r="L41" s="38" t="s">
        <v>3293</v>
      </c>
      <c r="M41" s="118">
        <v>123578</v>
      </c>
      <c r="N41" s="118"/>
    </row>
    <row r="42" spans="1:14" s="113" customFormat="1" ht="38.25" customHeight="1">
      <c r="A42" s="41" t="s">
        <v>3692</v>
      </c>
      <c r="B42" s="59" t="s">
        <v>3693</v>
      </c>
      <c r="C42" s="59">
        <v>38</v>
      </c>
      <c r="D42" s="40">
        <v>40234</v>
      </c>
      <c r="E42" s="36" t="s">
        <v>1218</v>
      </c>
      <c r="F42" s="35" t="s">
        <v>3694</v>
      </c>
      <c r="G42" s="35" t="s">
        <v>1806</v>
      </c>
      <c r="H42" s="66">
        <v>72200.97</v>
      </c>
      <c r="I42" s="66">
        <v>0</v>
      </c>
      <c r="J42" s="37">
        <v>0</v>
      </c>
      <c r="K42" s="37" t="s">
        <v>4005</v>
      </c>
      <c r="L42" s="38" t="s">
        <v>3954</v>
      </c>
      <c r="M42" s="118">
        <v>59267.89</v>
      </c>
      <c r="N42" s="118"/>
    </row>
    <row r="43" spans="1:14" s="113" customFormat="1" ht="38.25" customHeight="1">
      <c r="A43" s="41" t="s">
        <v>4006</v>
      </c>
      <c r="B43" s="59" t="s">
        <v>4007</v>
      </c>
      <c r="C43" s="59">
        <v>39</v>
      </c>
      <c r="D43" s="40">
        <v>40234</v>
      </c>
      <c r="E43" s="36" t="s">
        <v>3766</v>
      </c>
      <c r="F43" s="35" t="s">
        <v>4008</v>
      </c>
      <c r="G43" s="35" t="s">
        <v>2319</v>
      </c>
      <c r="H43" s="66">
        <v>136615.35</v>
      </c>
      <c r="I43" s="66">
        <v>0</v>
      </c>
      <c r="J43" s="37">
        <v>0</v>
      </c>
      <c r="K43" s="37" t="s">
        <v>352</v>
      </c>
      <c r="L43" s="38" t="s">
        <v>4009</v>
      </c>
      <c r="M43" s="118">
        <v>151214.78</v>
      </c>
      <c r="N43" s="118"/>
    </row>
    <row r="44" spans="1:14" s="113" customFormat="1" ht="38.25" customHeight="1">
      <c r="A44" s="41" t="s">
        <v>4010</v>
      </c>
      <c r="B44" s="59" t="s">
        <v>4011</v>
      </c>
      <c r="C44" s="59">
        <v>40</v>
      </c>
      <c r="D44" s="40">
        <v>40234</v>
      </c>
      <c r="E44" s="36" t="s">
        <v>2523</v>
      </c>
      <c r="F44" s="35" t="s">
        <v>4012</v>
      </c>
      <c r="G44" s="35" t="s">
        <v>2319</v>
      </c>
      <c r="H44" s="66">
        <v>122586.43</v>
      </c>
      <c r="I44" s="66">
        <v>0</v>
      </c>
      <c r="J44" s="37">
        <v>0</v>
      </c>
      <c r="K44" s="37" t="s">
        <v>2771</v>
      </c>
      <c r="L44" s="38" t="s">
        <v>5446</v>
      </c>
      <c r="M44" s="118">
        <v>73000</v>
      </c>
      <c r="N44" s="118"/>
    </row>
    <row r="45" spans="1:14" s="113" customFormat="1" ht="38.25" customHeight="1">
      <c r="A45" s="41" t="s">
        <v>150</v>
      </c>
      <c r="B45" s="59" t="s">
        <v>151</v>
      </c>
      <c r="C45" s="59">
        <v>41</v>
      </c>
      <c r="D45" s="40" t="s">
        <v>3904</v>
      </c>
      <c r="E45" s="36" t="s">
        <v>2317</v>
      </c>
      <c r="F45" s="35" t="s">
        <v>152</v>
      </c>
      <c r="G45" s="35" t="s">
        <v>1806</v>
      </c>
      <c r="H45" s="66">
        <v>254801.23</v>
      </c>
      <c r="I45" s="66">
        <v>0</v>
      </c>
      <c r="J45" s="37">
        <v>0</v>
      </c>
      <c r="K45" s="37" t="s">
        <v>4013</v>
      </c>
      <c r="L45" s="38" t="s">
        <v>4009</v>
      </c>
      <c r="M45" s="118" t="s">
        <v>1900</v>
      </c>
      <c r="N45" s="118" t="s">
        <v>2730</v>
      </c>
    </row>
    <row r="46" spans="1:14" s="113" customFormat="1" ht="38.25" customHeight="1">
      <c r="A46" s="41" t="s">
        <v>4570</v>
      </c>
      <c r="B46" s="59" t="s">
        <v>3888</v>
      </c>
      <c r="C46" s="59">
        <v>42</v>
      </c>
      <c r="D46" s="40" t="s">
        <v>3904</v>
      </c>
      <c r="E46" s="36" t="s">
        <v>2515</v>
      </c>
      <c r="F46" s="35" t="s">
        <v>4014</v>
      </c>
      <c r="G46" s="35" t="s">
        <v>2319</v>
      </c>
      <c r="H46" s="66">
        <v>137886.67</v>
      </c>
      <c r="I46" s="66">
        <v>0</v>
      </c>
      <c r="J46" s="37">
        <v>0</v>
      </c>
      <c r="K46" s="37" t="s">
        <v>1195</v>
      </c>
      <c r="L46" s="38" t="s">
        <v>353</v>
      </c>
      <c r="M46" s="118" t="s">
        <v>1900</v>
      </c>
      <c r="N46" s="118" t="s">
        <v>2730</v>
      </c>
    </row>
    <row r="47" spans="1:14" s="113" customFormat="1" ht="38.25" customHeight="1">
      <c r="A47" s="41" t="s">
        <v>1102</v>
      </c>
      <c r="B47" s="59" t="s">
        <v>4922</v>
      </c>
      <c r="C47" s="59">
        <v>43</v>
      </c>
      <c r="D47" s="40" t="s">
        <v>3904</v>
      </c>
      <c r="E47" s="36" t="s">
        <v>2317</v>
      </c>
      <c r="F47" s="35" t="s">
        <v>3951</v>
      </c>
      <c r="G47" s="35" t="s">
        <v>5978</v>
      </c>
      <c r="H47" s="66">
        <v>89607.92</v>
      </c>
      <c r="I47" s="66">
        <v>650.01</v>
      </c>
      <c r="J47" s="37">
        <v>0</v>
      </c>
      <c r="K47" s="37" t="s">
        <v>1195</v>
      </c>
      <c r="L47" s="38" t="s">
        <v>353</v>
      </c>
      <c r="M47" s="118" t="s">
        <v>1900</v>
      </c>
      <c r="N47" s="118" t="s">
        <v>2730</v>
      </c>
    </row>
    <row r="48" spans="1:14" s="113" customFormat="1" ht="38.25" customHeight="1">
      <c r="A48" s="41" t="s">
        <v>4163</v>
      </c>
      <c r="B48" s="59" t="s">
        <v>4164</v>
      </c>
      <c r="C48" s="59">
        <v>44</v>
      </c>
      <c r="D48" s="40" t="s">
        <v>3904</v>
      </c>
      <c r="E48" s="36" t="s">
        <v>2515</v>
      </c>
      <c r="F48" s="35" t="s">
        <v>4165</v>
      </c>
      <c r="G48" s="35" t="s">
        <v>5552</v>
      </c>
      <c r="H48" s="66">
        <v>97506.23</v>
      </c>
      <c r="I48" s="66">
        <v>0</v>
      </c>
      <c r="J48" s="37">
        <v>0</v>
      </c>
      <c r="K48" s="37" t="s">
        <v>4268</v>
      </c>
      <c r="L48" s="38" t="s">
        <v>4009</v>
      </c>
      <c r="M48" s="118" t="s">
        <v>1900</v>
      </c>
      <c r="N48" s="118" t="s">
        <v>2730</v>
      </c>
    </row>
    <row r="49" spans="1:14" s="113" customFormat="1" ht="38.25" customHeight="1">
      <c r="A49" s="41" t="s">
        <v>4166</v>
      </c>
      <c r="B49" s="59" t="s">
        <v>4167</v>
      </c>
      <c r="C49" s="59">
        <v>45</v>
      </c>
      <c r="D49" s="40" t="s">
        <v>3904</v>
      </c>
      <c r="E49" s="36" t="s">
        <v>2317</v>
      </c>
      <c r="F49" s="35" t="s">
        <v>4168</v>
      </c>
      <c r="G49" s="35" t="s">
        <v>5978</v>
      </c>
      <c r="H49" s="66">
        <v>36103.26</v>
      </c>
      <c r="I49" s="66">
        <v>0</v>
      </c>
      <c r="J49" s="37">
        <v>0</v>
      </c>
      <c r="K49" s="37" t="s">
        <v>1502</v>
      </c>
      <c r="L49" s="38" t="s">
        <v>353</v>
      </c>
      <c r="M49" s="118" t="s">
        <v>1900</v>
      </c>
      <c r="N49" s="118" t="s">
        <v>2730</v>
      </c>
    </row>
    <row r="50" spans="1:14" s="113" customFormat="1" ht="38.25" customHeight="1">
      <c r="A50" s="41" t="s">
        <v>4169</v>
      </c>
      <c r="B50" s="59" t="s">
        <v>5272</v>
      </c>
      <c r="C50" s="59">
        <v>46</v>
      </c>
      <c r="D50" s="40">
        <v>40234</v>
      </c>
      <c r="E50" s="36" t="s">
        <v>1218</v>
      </c>
      <c r="F50" s="35" t="s">
        <v>4170</v>
      </c>
      <c r="G50" s="35" t="s">
        <v>5350</v>
      </c>
      <c r="H50" s="66">
        <v>121581.57</v>
      </c>
      <c r="I50" s="66">
        <v>0</v>
      </c>
      <c r="J50" s="37">
        <v>0</v>
      </c>
      <c r="K50" s="37" t="s">
        <v>2039</v>
      </c>
      <c r="L50" s="38" t="s">
        <v>353</v>
      </c>
      <c r="M50" s="118" t="s">
        <v>1900</v>
      </c>
      <c r="N50" s="118" t="s">
        <v>2730</v>
      </c>
    </row>
    <row r="51" spans="1:14" s="113" customFormat="1" ht="38.25" customHeight="1">
      <c r="A51" s="41" t="s">
        <v>3984</v>
      </c>
      <c r="B51" s="59" t="s">
        <v>2075</v>
      </c>
      <c r="C51" s="59">
        <v>47</v>
      </c>
      <c r="D51" s="40">
        <v>40234</v>
      </c>
      <c r="E51" s="36" t="s">
        <v>1218</v>
      </c>
      <c r="F51" s="35" t="s">
        <v>2076</v>
      </c>
      <c r="G51" s="35" t="s">
        <v>1806</v>
      </c>
      <c r="H51" s="66">
        <v>75263.26</v>
      </c>
      <c r="I51" s="66">
        <v>533.6</v>
      </c>
      <c r="J51" s="37">
        <v>0</v>
      </c>
      <c r="K51" s="37" t="s">
        <v>2077</v>
      </c>
      <c r="L51" s="38" t="s">
        <v>353</v>
      </c>
      <c r="M51" s="118">
        <v>76394.5</v>
      </c>
      <c r="N51" s="118"/>
    </row>
    <row r="52" spans="1:14" s="113" customFormat="1" ht="38.25" customHeight="1">
      <c r="A52" s="41" t="s">
        <v>3199</v>
      </c>
      <c r="B52" s="59" t="s">
        <v>3200</v>
      </c>
      <c r="C52" s="59">
        <v>48</v>
      </c>
      <c r="D52" s="40" t="s">
        <v>3904</v>
      </c>
      <c r="E52" s="36" t="s">
        <v>2317</v>
      </c>
      <c r="F52" s="35" t="s">
        <v>3201</v>
      </c>
      <c r="G52" s="35" t="s">
        <v>5978</v>
      </c>
      <c r="H52" s="66">
        <v>62930.21</v>
      </c>
      <c r="I52" s="66">
        <v>0</v>
      </c>
      <c r="J52" s="37">
        <v>0</v>
      </c>
      <c r="K52" s="37" t="s">
        <v>2218</v>
      </c>
      <c r="L52" s="38" t="s">
        <v>353</v>
      </c>
      <c r="M52" s="118" t="s">
        <v>1900</v>
      </c>
      <c r="N52" s="118" t="s">
        <v>2730</v>
      </c>
    </row>
    <row r="53" spans="1:14" s="113" customFormat="1" ht="38.25" customHeight="1">
      <c r="A53" s="41" t="s">
        <v>3202</v>
      </c>
      <c r="B53" s="59" t="s">
        <v>3897</v>
      </c>
      <c r="C53" s="59">
        <v>49</v>
      </c>
      <c r="D53" s="40">
        <v>40234</v>
      </c>
      <c r="E53" s="36" t="s">
        <v>1218</v>
      </c>
      <c r="F53" s="35" t="s">
        <v>5619</v>
      </c>
      <c r="G53" s="35" t="s">
        <v>1806</v>
      </c>
      <c r="H53" s="66">
        <v>59671.21</v>
      </c>
      <c r="I53" s="66">
        <v>0</v>
      </c>
      <c r="J53" s="37">
        <v>0</v>
      </c>
      <c r="K53" s="37" t="s">
        <v>5868</v>
      </c>
      <c r="L53" s="38" t="s">
        <v>353</v>
      </c>
      <c r="M53" s="118">
        <v>50250.76</v>
      </c>
      <c r="N53" s="118"/>
    </row>
    <row r="54" spans="1:14" s="113" customFormat="1" ht="38.25" customHeight="1">
      <c r="A54" s="41" t="s">
        <v>2914</v>
      </c>
      <c r="B54" s="59" t="s">
        <v>2915</v>
      </c>
      <c r="C54" s="59">
        <v>50</v>
      </c>
      <c r="D54" s="40">
        <v>40255</v>
      </c>
      <c r="E54" s="36" t="s">
        <v>1218</v>
      </c>
      <c r="F54" s="35" t="s">
        <v>2916</v>
      </c>
      <c r="G54" s="35" t="s">
        <v>1806</v>
      </c>
      <c r="H54" s="66">
        <v>212240.61</v>
      </c>
      <c r="I54" s="66">
        <v>0</v>
      </c>
      <c r="J54" s="37">
        <v>0</v>
      </c>
      <c r="K54" s="37" t="s">
        <v>2917</v>
      </c>
      <c r="L54" s="38" t="s">
        <v>353</v>
      </c>
      <c r="M54" s="118">
        <v>79300</v>
      </c>
      <c r="N54" s="118"/>
    </row>
    <row r="55" spans="1:14" s="113" customFormat="1" ht="38.25" customHeight="1">
      <c r="A55" s="41" t="s">
        <v>2918</v>
      </c>
      <c r="B55" s="59" t="s">
        <v>2919</v>
      </c>
      <c r="C55" s="59">
        <v>51</v>
      </c>
      <c r="D55" s="40">
        <v>40255</v>
      </c>
      <c r="E55" s="36" t="s">
        <v>2475</v>
      </c>
      <c r="F55" s="35" t="s">
        <v>2920</v>
      </c>
      <c r="G55" s="35" t="s">
        <v>1885</v>
      </c>
      <c r="H55" s="66">
        <v>40769.35</v>
      </c>
      <c r="I55" s="66">
        <v>0</v>
      </c>
      <c r="J55" s="37">
        <v>0</v>
      </c>
      <c r="K55" s="37" t="s">
        <v>4608</v>
      </c>
      <c r="L55" s="38" t="s">
        <v>4609</v>
      </c>
      <c r="M55" s="118">
        <v>30000</v>
      </c>
      <c r="N55" s="118"/>
    </row>
    <row r="56" spans="1:14" s="113" customFormat="1" ht="38.25" customHeight="1">
      <c r="A56" s="41" t="s">
        <v>1785</v>
      </c>
      <c r="B56" s="59" t="s">
        <v>1786</v>
      </c>
      <c r="C56" s="59">
        <v>52</v>
      </c>
      <c r="D56" s="40">
        <v>40255</v>
      </c>
      <c r="E56" s="36" t="s">
        <v>2474</v>
      </c>
      <c r="F56" s="35" t="s">
        <v>4610</v>
      </c>
      <c r="G56" s="35" t="s">
        <v>2319</v>
      </c>
      <c r="H56" s="66">
        <v>177113.65</v>
      </c>
      <c r="I56" s="66">
        <v>0</v>
      </c>
      <c r="J56" s="37">
        <v>0</v>
      </c>
      <c r="K56" s="37" t="s">
        <v>5868</v>
      </c>
      <c r="L56" s="38" t="s">
        <v>353</v>
      </c>
      <c r="M56" s="118">
        <v>183559.35</v>
      </c>
      <c r="N56" s="118"/>
    </row>
    <row r="57" spans="1:14" s="113" customFormat="1" ht="38.25" customHeight="1">
      <c r="A57" s="41" t="s">
        <v>4424</v>
      </c>
      <c r="B57" s="59" t="s">
        <v>4425</v>
      </c>
      <c r="C57" s="59">
        <v>53</v>
      </c>
      <c r="D57" s="40">
        <v>40255</v>
      </c>
      <c r="E57" s="36" t="s">
        <v>2523</v>
      </c>
      <c r="F57" s="35" t="s">
        <v>4426</v>
      </c>
      <c r="G57" s="35" t="s">
        <v>5911</v>
      </c>
      <c r="H57" s="66">
        <v>130865.67</v>
      </c>
      <c r="I57" s="66">
        <v>0</v>
      </c>
      <c r="J57" s="37">
        <v>0</v>
      </c>
      <c r="K57" s="37" t="s">
        <v>3795</v>
      </c>
      <c r="L57" s="38" t="s">
        <v>3954</v>
      </c>
      <c r="M57" s="118">
        <v>92537</v>
      </c>
      <c r="N57" s="118"/>
    </row>
    <row r="58" spans="1:14" s="113" customFormat="1" ht="38.25" customHeight="1">
      <c r="A58" s="41" t="s">
        <v>4611</v>
      </c>
      <c r="B58" s="41" t="s">
        <v>1484</v>
      </c>
      <c r="C58" s="59">
        <v>54</v>
      </c>
      <c r="D58" s="40" t="s">
        <v>3904</v>
      </c>
      <c r="E58" s="35" t="s">
        <v>2884</v>
      </c>
      <c r="F58" s="35" t="s">
        <v>1485</v>
      </c>
      <c r="G58" s="35" t="s">
        <v>2319</v>
      </c>
      <c r="H58" s="66">
        <v>87351.96</v>
      </c>
      <c r="I58" s="114">
        <v>0</v>
      </c>
      <c r="J58" s="115">
        <v>0</v>
      </c>
      <c r="K58" s="38" t="s">
        <v>5903</v>
      </c>
      <c r="L58" s="38" t="s">
        <v>3954</v>
      </c>
      <c r="M58" s="117" t="s">
        <v>1900</v>
      </c>
      <c r="N58" s="117" t="s">
        <v>2730</v>
      </c>
    </row>
    <row r="59" spans="1:14" s="113" customFormat="1" ht="38.25" customHeight="1">
      <c r="A59" s="41" t="s">
        <v>3307</v>
      </c>
      <c r="B59" s="41" t="s">
        <v>3308</v>
      </c>
      <c r="C59" s="59">
        <v>55</v>
      </c>
      <c r="D59" s="40">
        <v>40255</v>
      </c>
      <c r="E59" s="35" t="s">
        <v>3435</v>
      </c>
      <c r="F59" s="35" t="s">
        <v>3309</v>
      </c>
      <c r="G59" s="35" t="s">
        <v>3084</v>
      </c>
      <c r="H59" s="66">
        <v>40082.25</v>
      </c>
      <c r="I59" s="114">
        <v>0</v>
      </c>
      <c r="J59" s="115">
        <v>0</v>
      </c>
      <c r="K59" s="38" t="s">
        <v>3310</v>
      </c>
      <c r="L59" s="38" t="s">
        <v>3293</v>
      </c>
      <c r="M59" s="117">
        <v>41248.08</v>
      </c>
      <c r="N59" s="117"/>
    </row>
    <row r="60" spans="1:14" s="113" customFormat="1" ht="38.25" customHeight="1">
      <c r="A60" s="41" t="s">
        <v>3311</v>
      </c>
      <c r="B60" s="41" t="s">
        <v>3312</v>
      </c>
      <c r="C60" s="59">
        <v>56</v>
      </c>
      <c r="D60" s="40">
        <v>40255</v>
      </c>
      <c r="E60" s="35" t="s">
        <v>2474</v>
      </c>
      <c r="F60" s="35" t="s">
        <v>3313</v>
      </c>
      <c r="G60" s="35" t="s">
        <v>2319</v>
      </c>
      <c r="H60" s="66">
        <v>49816.14</v>
      </c>
      <c r="I60" s="114">
        <v>1061.05</v>
      </c>
      <c r="J60" s="115">
        <v>224.92</v>
      </c>
      <c r="K60" s="38" t="s">
        <v>3122</v>
      </c>
      <c r="L60" s="38" t="s">
        <v>1986</v>
      </c>
      <c r="M60" s="117">
        <v>55146.37</v>
      </c>
      <c r="N60" s="117"/>
    </row>
    <row r="61" spans="1:14" s="113" customFormat="1" ht="38.25" customHeight="1">
      <c r="A61" s="41" t="s">
        <v>3314</v>
      </c>
      <c r="B61" s="41" t="s">
        <v>3315</v>
      </c>
      <c r="C61" s="59">
        <v>57</v>
      </c>
      <c r="D61" s="40">
        <v>40255</v>
      </c>
      <c r="E61" s="35" t="s">
        <v>1218</v>
      </c>
      <c r="F61" s="35" t="s">
        <v>3316</v>
      </c>
      <c r="G61" s="35" t="s">
        <v>1806</v>
      </c>
      <c r="H61" s="66">
        <v>61516.14</v>
      </c>
      <c r="I61" s="114">
        <v>0</v>
      </c>
      <c r="J61" s="115">
        <v>337.6</v>
      </c>
      <c r="K61" s="38" t="s">
        <v>2077</v>
      </c>
      <c r="L61" s="38" t="s">
        <v>353</v>
      </c>
      <c r="M61" s="117" t="s">
        <v>1900</v>
      </c>
      <c r="N61" s="117" t="s">
        <v>2730</v>
      </c>
    </row>
    <row r="62" spans="1:14" s="113" customFormat="1" ht="38.25" customHeight="1">
      <c r="A62" s="41" t="s">
        <v>1752</v>
      </c>
      <c r="B62" s="41" t="s">
        <v>1753</v>
      </c>
      <c r="C62" s="59">
        <v>58</v>
      </c>
      <c r="D62" s="40">
        <v>40255</v>
      </c>
      <c r="E62" s="35" t="s">
        <v>2474</v>
      </c>
      <c r="F62" s="35" t="s">
        <v>1754</v>
      </c>
      <c r="G62" s="35" t="s">
        <v>2319</v>
      </c>
      <c r="H62" s="66">
        <v>123106.35</v>
      </c>
      <c r="I62" s="114">
        <v>425.26</v>
      </c>
      <c r="J62" s="115">
        <v>0</v>
      </c>
      <c r="K62" s="38" t="s">
        <v>2214</v>
      </c>
      <c r="L62" s="38" t="s">
        <v>353</v>
      </c>
      <c r="M62" s="117">
        <v>52089</v>
      </c>
      <c r="N62" s="117"/>
    </row>
    <row r="63" spans="1:14" s="113" customFormat="1" ht="38.25" customHeight="1">
      <c r="A63" s="41" t="s">
        <v>4827</v>
      </c>
      <c r="B63" s="41" t="s">
        <v>4828</v>
      </c>
      <c r="C63" s="59">
        <v>59</v>
      </c>
      <c r="D63" s="40">
        <v>40255</v>
      </c>
      <c r="E63" s="35" t="s">
        <v>2474</v>
      </c>
      <c r="F63" s="35" t="s">
        <v>1755</v>
      </c>
      <c r="G63" s="35" t="s">
        <v>2319</v>
      </c>
      <c r="H63" s="66">
        <v>163324.63</v>
      </c>
      <c r="I63" s="114">
        <v>0</v>
      </c>
      <c r="J63" s="115">
        <v>0</v>
      </c>
      <c r="K63" s="38" t="s">
        <v>2039</v>
      </c>
      <c r="L63" s="38" t="s">
        <v>353</v>
      </c>
      <c r="M63" s="117" t="s">
        <v>1900</v>
      </c>
      <c r="N63" s="117" t="s">
        <v>2730</v>
      </c>
    </row>
    <row r="64" spans="1:14" s="113" customFormat="1" ht="38.25" customHeight="1">
      <c r="A64" s="41" t="s">
        <v>1756</v>
      </c>
      <c r="B64" s="41" t="s">
        <v>1757</v>
      </c>
      <c r="C64" s="59">
        <v>60</v>
      </c>
      <c r="D64" s="40">
        <v>40255</v>
      </c>
      <c r="E64" s="35" t="s">
        <v>3766</v>
      </c>
      <c r="F64" s="35" t="s">
        <v>1758</v>
      </c>
      <c r="G64" s="35" t="s">
        <v>2319</v>
      </c>
      <c r="H64" s="66">
        <v>64674.69</v>
      </c>
      <c r="I64" s="114">
        <v>2500.37</v>
      </c>
      <c r="J64" s="115">
        <v>0</v>
      </c>
      <c r="K64" s="38" t="s">
        <v>403</v>
      </c>
      <c r="L64" s="38" t="s">
        <v>353</v>
      </c>
      <c r="M64" s="117">
        <v>13500</v>
      </c>
      <c r="N64" s="117"/>
    </row>
    <row r="65" spans="1:14" s="113" customFormat="1" ht="38.25" customHeight="1">
      <c r="A65" s="41" t="s">
        <v>377</v>
      </c>
      <c r="B65" s="41" t="s">
        <v>378</v>
      </c>
      <c r="C65" s="59">
        <v>61</v>
      </c>
      <c r="D65" s="40">
        <v>40262</v>
      </c>
      <c r="E65" s="35" t="s">
        <v>2523</v>
      </c>
      <c r="F65" s="35" t="s">
        <v>379</v>
      </c>
      <c r="G65" s="35" t="s">
        <v>2319</v>
      </c>
      <c r="H65" s="66">
        <v>57011.42</v>
      </c>
      <c r="I65" s="114">
        <v>999.29</v>
      </c>
      <c r="J65" s="115">
        <v>0</v>
      </c>
      <c r="K65" s="38" t="s">
        <v>1279</v>
      </c>
      <c r="L65" s="38" t="s">
        <v>353</v>
      </c>
      <c r="M65" s="117">
        <v>18000</v>
      </c>
      <c r="N65" s="117"/>
    </row>
    <row r="66" spans="1:14" s="113" customFormat="1" ht="38.25" customHeight="1">
      <c r="A66" s="41" t="s">
        <v>4429</v>
      </c>
      <c r="B66" s="41" t="s">
        <v>4430</v>
      </c>
      <c r="C66" s="59">
        <v>62</v>
      </c>
      <c r="D66" s="40">
        <v>40262</v>
      </c>
      <c r="E66" s="35" t="s">
        <v>2523</v>
      </c>
      <c r="F66" s="35" t="s">
        <v>4431</v>
      </c>
      <c r="G66" s="35" t="s">
        <v>2319</v>
      </c>
      <c r="H66" s="66">
        <v>116193.18</v>
      </c>
      <c r="I66" s="114">
        <v>0</v>
      </c>
      <c r="J66" s="115">
        <v>0</v>
      </c>
      <c r="K66" s="38" t="s">
        <v>352</v>
      </c>
      <c r="L66" s="38" t="s">
        <v>4009</v>
      </c>
      <c r="M66" s="117">
        <v>130057.61</v>
      </c>
      <c r="N66" s="117"/>
    </row>
    <row r="67" spans="1:14" s="113" customFormat="1" ht="38.25" customHeight="1">
      <c r="A67" s="41" t="s">
        <v>1087</v>
      </c>
      <c r="B67" s="41" t="s">
        <v>1088</v>
      </c>
      <c r="C67" s="59">
        <v>63</v>
      </c>
      <c r="D67" s="40">
        <v>40262</v>
      </c>
      <c r="E67" s="35" t="s">
        <v>2523</v>
      </c>
      <c r="F67" s="35" t="s">
        <v>1089</v>
      </c>
      <c r="G67" s="35" t="s">
        <v>2319</v>
      </c>
      <c r="H67" s="66">
        <v>253676.21</v>
      </c>
      <c r="I67" s="114">
        <v>5029.07</v>
      </c>
      <c r="J67" s="115">
        <v>73.91</v>
      </c>
      <c r="K67" s="38" t="s">
        <v>1090</v>
      </c>
      <c r="L67" s="38" t="s">
        <v>1091</v>
      </c>
      <c r="M67" s="117">
        <f>27920+19920+35920</f>
        <v>83760</v>
      </c>
      <c r="N67" s="117"/>
    </row>
    <row r="68" spans="1:14" s="113" customFormat="1" ht="38.25" customHeight="1">
      <c r="A68" s="41" t="s">
        <v>1092</v>
      </c>
      <c r="B68" s="41" t="s">
        <v>1093</v>
      </c>
      <c r="C68" s="59">
        <v>64</v>
      </c>
      <c r="D68" s="40">
        <v>40262</v>
      </c>
      <c r="E68" s="35" t="s">
        <v>2523</v>
      </c>
      <c r="F68" s="35" t="s">
        <v>1094</v>
      </c>
      <c r="G68" s="35" t="s">
        <v>2319</v>
      </c>
      <c r="H68" s="66">
        <v>373445.93</v>
      </c>
      <c r="I68" s="114">
        <v>0</v>
      </c>
      <c r="J68" s="115">
        <v>0</v>
      </c>
      <c r="K68" s="38" t="s">
        <v>1090</v>
      </c>
      <c r="L68" s="38" t="s">
        <v>1091</v>
      </c>
      <c r="M68" s="117">
        <v>6000</v>
      </c>
      <c r="N68" s="117"/>
    </row>
    <row r="69" spans="1:14" s="113" customFormat="1" ht="38.25" customHeight="1">
      <c r="A69" s="41" t="s">
        <v>3949</v>
      </c>
      <c r="B69" s="41" t="s">
        <v>3508</v>
      </c>
      <c r="C69" s="59">
        <v>65</v>
      </c>
      <c r="D69" s="40">
        <v>40262</v>
      </c>
      <c r="E69" s="35" t="s">
        <v>2474</v>
      </c>
      <c r="F69" s="35" t="s">
        <v>3509</v>
      </c>
      <c r="G69" s="35" t="s">
        <v>2319</v>
      </c>
      <c r="H69" s="66">
        <v>70225.58</v>
      </c>
      <c r="I69" s="114">
        <v>0</v>
      </c>
      <c r="J69" s="115">
        <v>0</v>
      </c>
      <c r="K69" s="38" t="s">
        <v>2039</v>
      </c>
      <c r="L69" s="38" t="s">
        <v>3293</v>
      </c>
      <c r="M69" s="117">
        <v>26439</v>
      </c>
      <c r="N69" s="117"/>
    </row>
    <row r="70" spans="1:14" s="113" customFormat="1" ht="38.25" customHeight="1">
      <c r="A70" s="41" t="s">
        <v>3510</v>
      </c>
      <c r="B70" s="41" t="s">
        <v>3511</v>
      </c>
      <c r="C70" s="59">
        <v>66</v>
      </c>
      <c r="D70" s="40">
        <v>40262</v>
      </c>
      <c r="E70" s="35" t="s">
        <v>2317</v>
      </c>
      <c r="F70" s="35" t="s">
        <v>3512</v>
      </c>
      <c r="G70" s="35" t="s">
        <v>4423</v>
      </c>
      <c r="H70" s="66">
        <v>76285.5</v>
      </c>
      <c r="I70" s="114">
        <v>0</v>
      </c>
      <c r="J70" s="115">
        <v>0</v>
      </c>
      <c r="K70" s="38" t="s">
        <v>3795</v>
      </c>
      <c r="L70" s="38" t="s">
        <v>3954</v>
      </c>
      <c r="M70" s="117">
        <v>85243.95</v>
      </c>
      <c r="N70" s="117"/>
    </row>
    <row r="71" spans="1:14" s="113" customFormat="1" ht="38.25" customHeight="1">
      <c r="A71" s="41" t="s">
        <v>5447</v>
      </c>
      <c r="B71" s="41" t="s">
        <v>5263</v>
      </c>
      <c r="C71" s="59">
        <v>67</v>
      </c>
      <c r="D71" s="40">
        <v>40262</v>
      </c>
      <c r="E71" s="35" t="s">
        <v>1218</v>
      </c>
      <c r="F71" s="35" t="s">
        <v>5264</v>
      </c>
      <c r="G71" s="35" t="s">
        <v>1806</v>
      </c>
      <c r="H71" s="66">
        <v>60300</v>
      </c>
      <c r="I71" s="114">
        <v>0</v>
      </c>
      <c r="J71" s="115">
        <v>0</v>
      </c>
      <c r="K71" s="38" t="s">
        <v>3795</v>
      </c>
      <c r="L71" s="38" t="s">
        <v>3954</v>
      </c>
      <c r="M71" s="117">
        <v>34264.56</v>
      </c>
      <c r="N71" s="117"/>
    </row>
    <row r="72" spans="1:14" s="113" customFormat="1" ht="38.25" customHeight="1">
      <c r="A72" s="41" t="s">
        <v>3513</v>
      </c>
      <c r="B72" s="41" t="s">
        <v>1716</v>
      </c>
      <c r="C72" s="59">
        <v>68</v>
      </c>
      <c r="D72" s="40">
        <v>40262</v>
      </c>
      <c r="E72" s="35" t="s">
        <v>2474</v>
      </c>
      <c r="F72" s="35" t="s">
        <v>3514</v>
      </c>
      <c r="G72" s="35" t="s">
        <v>2319</v>
      </c>
      <c r="H72" s="66">
        <v>144959.56</v>
      </c>
      <c r="I72" s="114">
        <v>0</v>
      </c>
      <c r="J72" s="115">
        <v>0</v>
      </c>
      <c r="K72" s="38" t="s">
        <v>3795</v>
      </c>
      <c r="L72" s="38" t="s">
        <v>3954</v>
      </c>
      <c r="M72" s="117" t="s">
        <v>1900</v>
      </c>
      <c r="N72" s="117" t="s">
        <v>2730</v>
      </c>
    </row>
    <row r="73" spans="1:14" s="113" customFormat="1" ht="38.25" customHeight="1">
      <c r="A73" s="41" t="s">
        <v>3515</v>
      </c>
      <c r="B73" s="41" t="s">
        <v>3516</v>
      </c>
      <c r="C73" s="59">
        <v>69</v>
      </c>
      <c r="D73" s="40">
        <v>40262</v>
      </c>
      <c r="E73" s="35" t="s">
        <v>2474</v>
      </c>
      <c r="F73" s="35" t="s">
        <v>3517</v>
      </c>
      <c r="G73" s="35" t="s">
        <v>2319</v>
      </c>
      <c r="H73" s="66">
        <v>80060.95</v>
      </c>
      <c r="I73" s="114">
        <v>0</v>
      </c>
      <c r="J73" s="115">
        <v>0</v>
      </c>
      <c r="K73" s="38" t="s">
        <v>2039</v>
      </c>
      <c r="L73" s="38" t="s">
        <v>353</v>
      </c>
      <c r="M73" s="117">
        <v>81136.5</v>
      </c>
      <c r="N73" s="117"/>
    </row>
    <row r="74" spans="1:14" s="113" customFormat="1" ht="38.25" customHeight="1">
      <c r="A74" s="41" t="s">
        <v>3518</v>
      </c>
      <c r="B74" s="41" t="s">
        <v>3519</v>
      </c>
      <c r="C74" s="59">
        <v>70</v>
      </c>
      <c r="D74" s="40">
        <v>40262</v>
      </c>
      <c r="E74" s="35" t="s">
        <v>2474</v>
      </c>
      <c r="F74" s="35" t="s">
        <v>3520</v>
      </c>
      <c r="G74" s="35" t="s">
        <v>2319</v>
      </c>
      <c r="H74" s="66">
        <v>107056.76</v>
      </c>
      <c r="I74" s="114">
        <v>0</v>
      </c>
      <c r="J74" s="115">
        <v>0</v>
      </c>
      <c r="K74" s="38" t="s">
        <v>3795</v>
      </c>
      <c r="L74" s="38" t="s">
        <v>3954</v>
      </c>
      <c r="M74" s="117">
        <v>115108.28</v>
      </c>
      <c r="N74" s="117"/>
    </row>
    <row r="75" spans="1:14" s="113" customFormat="1" ht="38.25" customHeight="1">
      <c r="A75" s="41" t="s">
        <v>5925</v>
      </c>
      <c r="B75" s="41" t="s">
        <v>5926</v>
      </c>
      <c r="C75" s="59">
        <v>71</v>
      </c>
      <c r="D75" s="40">
        <v>40269</v>
      </c>
      <c r="E75" s="35" t="s">
        <v>34</v>
      </c>
      <c r="F75" s="35" t="s">
        <v>511</v>
      </c>
      <c r="G75" s="35" t="s">
        <v>1806</v>
      </c>
      <c r="H75" s="66">
        <v>84690.92</v>
      </c>
      <c r="I75" s="114">
        <v>0</v>
      </c>
      <c r="J75" s="115">
        <v>0</v>
      </c>
      <c r="K75" s="38" t="s">
        <v>4268</v>
      </c>
      <c r="L75" s="38" t="s">
        <v>353</v>
      </c>
      <c r="M75" s="117">
        <v>59805</v>
      </c>
      <c r="N75" s="117"/>
    </row>
    <row r="76" spans="1:14" s="113" customFormat="1" ht="38.25" customHeight="1">
      <c r="A76" s="41" t="s">
        <v>3521</v>
      </c>
      <c r="B76" s="41" t="s">
        <v>3522</v>
      </c>
      <c r="C76" s="59">
        <v>72</v>
      </c>
      <c r="D76" s="40">
        <v>40269</v>
      </c>
      <c r="E76" s="35" t="s">
        <v>1218</v>
      </c>
      <c r="F76" s="35" t="s">
        <v>3523</v>
      </c>
      <c r="G76" s="35" t="s">
        <v>5350</v>
      </c>
      <c r="H76" s="66">
        <v>76989.39</v>
      </c>
      <c r="I76" s="114">
        <v>0</v>
      </c>
      <c r="J76" s="115">
        <v>287.45</v>
      </c>
      <c r="K76" s="38" t="s">
        <v>3310</v>
      </c>
      <c r="L76" s="38" t="s">
        <v>3293</v>
      </c>
      <c r="M76" s="117">
        <v>26350</v>
      </c>
      <c r="N76" s="117"/>
    </row>
    <row r="77" spans="1:14" s="113" customFormat="1" ht="38.25" customHeight="1">
      <c r="A77" s="41" t="s">
        <v>2624</v>
      </c>
      <c r="B77" s="41" t="s">
        <v>1680</v>
      </c>
      <c r="C77" s="59">
        <v>73</v>
      </c>
      <c r="D77" s="40" t="s">
        <v>3904</v>
      </c>
      <c r="E77" s="35" t="s">
        <v>2474</v>
      </c>
      <c r="F77" s="35" t="s">
        <v>1681</v>
      </c>
      <c r="G77" s="35" t="s">
        <v>2319</v>
      </c>
      <c r="H77" s="66">
        <v>67749.04</v>
      </c>
      <c r="I77" s="114">
        <v>0</v>
      </c>
      <c r="J77" s="115">
        <v>0</v>
      </c>
      <c r="K77" s="38" t="s">
        <v>1682</v>
      </c>
      <c r="L77" s="38" t="s">
        <v>3953</v>
      </c>
      <c r="M77" s="117" t="s">
        <v>1900</v>
      </c>
      <c r="N77" s="117" t="s">
        <v>2730</v>
      </c>
    </row>
    <row r="78" spans="1:14" s="113" customFormat="1" ht="38.25" customHeight="1">
      <c r="A78" s="41" t="s">
        <v>5072</v>
      </c>
      <c r="B78" s="41" t="s">
        <v>5073</v>
      </c>
      <c r="C78" s="59">
        <v>74</v>
      </c>
      <c r="D78" s="40" t="s">
        <v>3904</v>
      </c>
      <c r="E78" s="35" t="s">
        <v>2474</v>
      </c>
      <c r="F78" s="35" t="s">
        <v>5074</v>
      </c>
      <c r="G78" s="35" t="s">
        <v>2319</v>
      </c>
      <c r="H78" s="66">
        <v>67302.4</v>
      </c>
      <c r="I78" s="114">
        <v>0</v>
      </c>
      <c r="J78" s="115">
        <v>0</v>
      </c>
      <c r="K78" s="38" t="s">
        <v>4013</v>
      </c>
      <c r="L78" s="38" t="s">
        <v>353</v>
      </c>
      <c r="M78" s="117" t="s">
        <v>1900</v>
      </c>
      <c r="N78" s="117" t="s">
        <v>2730</v>
      </c>
    </row>
    <row r="79" spans="1:14" s="113" customFormat="1" ht="38.25" customHeight="1">
      <c r="A79" s="41" t="s">
        <v>5075</v>
      </c>
      <c r="B79" s="41" t="s">
        <v>5076</v>
      </c>
      <c r="C79" s="59">
        <v>75</v>
      </c>
      <c r="D79" s="40">
        <v>40269</v>
      </c>
      <c r="E79" s="35" t="s">
        <v>2474</v>
      </c>
      <c r="F79" s="35" t="s">
        <v>5077</v>
      </c>
      <c r="G79" s="35" t="s">
        <v>2319</v>
      </c>
      <c r="H79" s="66">
        <v>81056.11</v>
      </c>
      <c r="I79" s="114">
        <v>0</v>
      </c>
      <c r="J79" s="115">
        <v>0</v>
      </c>
      <c r="K79" s="38" t="s">
        <v>5078</v>
      </c>
      <c r="L79" s="38" t="s">
        <v>353</v>
      </c>
      <c r="M79" s="117">
        <v>54600</v>
      </c>
      <c r="N79" s="117"/>
    </row>
    <row r="80" spans="1:14" s="113" customFormat="1" ht="38.25" customHeight="1">
      <c r="A80" s="41" t="s">
        <v>2254</v>
      </c>
      <c r="B80" s="41" t="s">
        <v>2320</v>
      </c>
      <c r="C80" s="59">
        <v>76</v>
      </c>
      <c r="D80" s="40">
        <v>40269</v>
      </c>
      <c r="E80" s="35" t="s">
        <v>1806</v>
      </c>
      <c r="F80" s="35" t="s">
        <v>1040</v>
      </c>
      <c r="G80" s="35" t="s">
        <v>1806</v>
      </c>
      <c r="H80" s="66">
        <v>100130.19</v>
      </c>
      <c r="I80" s="114">
        <v>0</v>
      </c>
      <c r="J80" s="115">
        <v>0</v>
      </c>
      <c r="K80" s="38" t="s">
        <v>352</v>
      </c>
      <c r="L80" s="38" t="s">
        <v>4009</v>
      </c>
      <c r="M80" s="117">
        <v>103009.86</v>
      </c>
      <c r="N80" s="117"/>
    </row>
    <row r="81" spans="1:14" s="113" customFormat="1" ht="38.25" customHeight="1">
      <c r="A81" s="41" t="s">
        <v>2255</v>
      </c>
      <c r="B81" s="41" t="s">
        <v>2256</v>
      </c>
      <c r="C81" s="59">
        <v>77</v>
      </c>
      <c r="D81" s="40">
        <v>40269</v>
      </c>
      <c r="E81" s="35" t="s">
        <v>2523</v>
      </c>
      <c r="F81" s="35" t="s">
        <v>2257</v>
      </c>
      <c r="G81" s="35" t="s">
        <v>5911</v>
      </c>
      <c r="H81" s="66">
        <v>77119.14</v>
      </c>
      <c r="I81" s="114">
        <v>0</v>
      </c>
      <c r="J81" s="115">
        <v>0</v>
      </c>
      <c r="K81" s="38" t="s">
        <v>2077</v>
      </c>
      <c r="L81" s="38" t="s">
        <v>4009</v>
      </c>
      <c r="M81" s="117">
        <v>55000</v>
      </c>
      <c r="N81" s="117"/>
    </row>
    <row r="82" spans="1:14" s="113" customFormat="1" ht="38.25" customHeight="1">
      <c r="A82" s="41" t="s">
        <v>1713</v>
      </c>
      <c r="B82" s="41" t="s">
        <v>1763</v>
      </c>
      <c r="C82" s="59">
        <v>78</v>
      </c>
      <c r="D82" s="40" t="s">
        <v>3904</v>
      </c>
      <c r="E82" s="35" t="s">
        <v>2475</v>
      </c>
      <c r="F82" s="35" t="s">
        <v>1764</v>
      </c>
      <c r="G82" s="35" t="s">
        <v>1885</v>
      </c>
      <c r="H82" s="66">
        <v>112997.49</v>
      </c>
      <c r="I82" s="114">
        <v>3169.85</v>
      </c>
      <c r="J82" s="115">
        <v>0</v>
      </c>
      <c r="K82" s="38" t="s">
        <v>1279</v>
      </c>
      <c r="L82" s="38" t="s">
        <v>4009</v>
      </c>
      <c r="M82" s="117" t="s">
        <v>1900</v>
      </c>
      <c r="N82" s="117" t="s">
        <v>2730</v>
      </c>
    </row>
    <row r="83" spans="1:14" s="113" customFormat="1" ht="38.25" customHeight="1">
      <c r="A83" s="41" t="s">
        <v>4457</v>
      </c>
      <c r="B83" s="41" t="s">
        <v>381</v>
      </c>
      <c r="C83" s="59">
        <v>79</v>
      </c>
      <c r="D83" s="40">
        <v>40269</v>
      </c>
      <c r="E83" s="35" t="s">
        <v>2474</v>
      </c>
      <c r="F83" s="35" t="s">
        <v>1570</v>
      </c>
      <c r="G83" s="35" t="s">
        <v>2319</v>
      </c>
      <c r="H83" s="66">
        <v>154824.19</v>
      </c>
      <c r="I83" s="114">
        <v>0</v>
      </c>
      <c r="J83" s="115">
        <v>0</v>
      </c>
      <c r="K83" s="38" t="s">
        <v>5868</v>
      </c>
      <c r="L83" s="38" t="s">
        <v>353</v>
      </c>
      <c r="M83" s="117">
        <v>157373.78</v>
      </c>
      <c r="N83" s="117"/>
    </row>
    <row r="84" spans="1:14" s="113" customFormat="1" ht="38.25" customHeight="1">
      <c r="A84" s="41" t="s">
        <v>1765</v>
      </c>
      <c r="B84" s="41" t="s">
        <v>1766</v>
      </c>
      <c r="C84" s="59">
        <v>80</v>
      </c>
      <c r="D84" s="40">
        <v>40269</v>
      </c>
      <c r="E84" s="35" t="s">
        <v>2317</v>
      </c>
      <c r="F84" s="35" t="s">
        <v>1767</v>
      </c>
      <c r="G84" s="35" t="s">
        <v>5978</v>
      </c>
      <c r="H84" s="66">
        <v>92615.62</v>
      </c>
      <c r="I84" s="114">
        <v>0</v>
      </c>
      <c r="J84" s="115">
        <v>0</v>
      </c>
      <c r="K84" s="38" t="s">
        <v>2039</v>
      </c>
      <c r="L84" s="38" t="s">
        <v>3293</v>
      </c>
      <c r="M84" s="117">
        <v>94765.54</v>
      </c>
      <c r="N84" s="117"/>
    </row>
    <row r="85" spans="1:14" s="113" customFormat="1" ht="38.25" customHeight="1">
      <c r="A85" s="41" t="s">
        <v>3627</v>
      </c>
      <c r="B85" s="41" t="s">
        <v>3628</v>
      </c>
      <c r="C85" s="59">
        <v>81</v>
      </c>
      <c r="D85" s="40">
        <v>40276</v>
      </c>
      <c r="E85" s="35" t="s">
        <v>2523</v>
      </c>
      <c r="F85" s="35" t="s">
        <v>5743</v>
      </c>
      <c r="G85" s="35" t="s">
        <v>5911</v>
      </c>
      <c r="H85" s="66">
        <v>114686.44</v>
      </c>
      <c r="I85" s="114">
        <v>0</v>
      </c>
      <c r="J85" s="115">
        <v>0</v>
      </c>
      <c r="K85" s="38" t="s">
        <v>2039</v>
      </c>
      <c r="L85" s="38" t="s">
        <v>3293</v>
      </c>
      <c r="M85" s="117">
        <v>117225.87</v>
      </c>
      <c r="N85" s="117"/>
    </row>
    <row r="86" spans="1:14" s="113" customFormat="1" ht="38.25" customHeight="1">
      <c r="A86" s="41" t="s">
        <v>4063</v>
      </c>
      <c r="B86" s="41" t="s">
        <v>5744</v>
      </c>
      <c r="C86" s="59">
        <v>82</v>
      </c>
      <c r="D86" s="40" t="s">
        <v>3904</v>
      </c>
      <c r="E86" s="35" t="s">
        <v>2474</v>
      </c>
      <c r="F86" s="35" t="s">
        <v>434</v>
      </c>
      <c r="G86" s="35" t="s">
        <v>2319</v>
      </c>
      <c r="H86" s="66">
        <v>77214.51</v>
      </c>
      <c r="I86" s="114">
        <v>0</v>
      </c>
      <c r="J86" s="115">
        <v>0</v>
      </c>
      <c r="K86" s="38" t="s">
        <v>2039</v>
      </c>
      <c r="L86" s="38" t="s">
        <v>3293</v>
      </c>
      <c r="M86" s="117" t="s">
        <v>1900</v>
      </c>
      <c r="N86" s="117" t="s">
        <v>2730</v>
      </c>
    </row>
    <row r="87" spans="1:14" s="113" customFormat="1" ht="38.25" customHeight="1">
      <c r="A87" s="41" t="s">
        <v>5745</v>
      </c>
      <c r="B87" s="41" t="s">
        <v>5746</v>
      </c>
      <c r="C87" s="59">
        <v>83</v>
      </c>
      <c r="D87" s="40" t="s">
        <v>3904</v>
      </c>
      <c r="E87" s="35" t="s">
        <v>3766</v>
      </c>
      <c r="F87" s="35" t="s">
        <v>5747</v>
      </c>
      <c r="G87" s="35" t="s">
        <v>1471</v>
      </c>
      <c r="H87" s="66">
        <v>79578.64</v>
      </c>
      <c r="I87" s="114">
        <v>0</v>
      </c>
      <c r="J87" s="115">
        <v>0</v>
      </c>
      <c r="K87" s="38" t="s">
        <v>330</v>
      </c>
      <c r="L87" s="38" t="s">
        <v>3293</v>
      </c>
      <c r="M87" s="117" t="s">
        <v>1900</v>
      </c>
      <c r="N87" s="117" t="s">
        <v>2730</v>
      </c>
    </row>
    <row r="88" spans="1:14" s="113" customFormat="1" ht="38.25" customHeight="1">
      <c r="A88" s="41" t="s">
        <v>5748</v>
      </c>
      <c r="B88" s="41" t="s">
        <v>5749</v>
      </c>
      <c r="C88" s="59">
        <v>84</v>
      </c>
      <c r="D88" s="40">
        <v>40276</v>
      </c>
      <c r="E88" s="35" t="s">
        <v>3766</v>
      </c>
      <c r="F88" s="35" t="s">
        <v>5750</v>
      </c>
      <c r="G88" s="35" t="s">
        <v>1471</v>
      </c>
      <c r="H88" s="66">
        <v>248057.51</v>
      </c>
      <c r="I88" s="114">
        <v>0</v>
      </c>
      <c r="J88" s="115">
        <v>0</v>
      </c>
      <c r="K88" s="38" t="s">
        <v>2039</v>
      </c>
      <c r="L88" s="38" t="s">
        <v>3293</v>
      </c>
      <c r="M88" s="117">
        <v>163710</v>
      </c>
      <c r="N88" s="117"/>
    </row>
    <row r="89" spans="1:14" s="113" customFormat="1" ht="38.25" customHeight="1">
      <c r="A89" s="41" t="s">
        <v>5751</v>
      </c>
      <c r="B89" s="41" t="s">
        <v>5752</v>
      </c>
      <c r="C89" s="59">
        <v>85</v>
      </c>
      <c r="D89" s="40">
        <v>40276</v>
      </c>
      <c r="E89" s="35" t="s">
        <v>2523</v>
      </c>
      <c r="F89" s="35" t="s">
        <v>5753</v>
      </c>
      <c r="G89" s="35" t="s">
        <v>5911</v>
      </c>
      <c r="H89" s="66">
        <v>121188.07</v>
      </c>
      <c r="I89" s="114">
        <v>0</v>
      </c>
      <c r="J89" s="115">
        <v>0</v>
      </c>
      <c r="K89" s="38" t="s">
        <v>2039</v>
      </c>
      <c r="L89" s="38" t="s">
        <v>3293</v>
      </c>
      <c r="M89" s="117">
        <v>122525.58</v>
      </c>
      <c r="N89" s="117"/>
    </row>
    <row r="90" spans="1:14" s="113" customFormat="1" ht="38.25" customHeight="1">
      <c r="A90" s="41" t="s">
        <v>4166</v>
      </c>
      <c r="B90" s="41" t="s">
        <v>4167</v>
      </c>
      <c r="C90" s="59">
        <v>86</v>
      </c>
      <c r="D90" s="40" t="s">
        <v>3904</v>
      </c>
      <c r="E90" s="35" t="s">
        <v>2317</v>
      </c>
      <c r="F90" s="35" t="s">
        <v>4168</v>
      </c>
      <c r="G90" s="35" t="s">
        <v>5978</v>
      </c>
      <c r="H90" s="66">
        <v>36382.98</v>
      </c>
      <c r="I90" s="114">
        <v>0</v>
      </c>
      <c r="J90" s="115">
        <v>0</v>
      </c>
      <c r="K90" s="38" t="s">
        <v>1502</v>
      </c>
      <c r="L90" s="38" t="s">
        <v>353</v>
      </c>
      <c r="M90" s="117" t="s">
        <v>1900</v>
      </c>
      <c r="N90" s="117" t="s">
        <v>2730</v>
      </c>
    </row>
    <row r="91" spans="1:14" s="113" customFormat="1" ht="38.25" customHeight="1">
      <c r="A91" s="41" t="s">
        <v>4000</v>
      </c>
      <c r="B91" s="41" t="s">
        <v>4001</v>
      </c>
      <c r="C91" s="59">
        <v>87</v>
      </c>
      <c r="D91" s="40">
        <v>40276</v>
      </c>
      <c r="E91" s="35" t="s">
        <v>2523</v>
      </c>
      <c r="F91" s="35" t="s">
        <v>182</v>
      </c>
      <c r="G91" s="35" t="s">
        <v>5911</v>
      </c>
      <c r="H91" s="66">
        <v>94357.95</v>
      </c>
      <c r="I91" s="114">
        <v>0</v>
      </c>
      <c r="J91" s="115">
        <v>0</v>
      </c>
      <c r="K91" s="38" t="s">
        <v>352</v>
      </c>
      <c r="L91" s="38" t="s">
        <v>4009</v>
      </c>
      <c r="M91" s="117">
        <v>96047.27</v>
      </c>
      <c r="N91" s="117"/>
    </row>
    <row r="92" spans="1:14" s="113" customFormat="1" ht="38.25" customHeight="1">
      <c r="A92" s="41" t="s">
        <v>223</v>
      </c>
      <c r="B92" s="41" t="s">
        <v>4002</v>
      </c>
      <c r="C92" s="59">
        <v>88</v>
      </c>
      <c r="D92" s="40" t="s">
        <v>3904</v>
      </c>
      <c r="E92" s="35" t="s">
        <v>2523</v>
      </c>
      <c r="F92" s="35" t="s">
        <v>4003</v>
      </c>
      <c r="G92" s="35" t="s">
        <v>2319</v>
      </c>
      <c r="H92" s="66">
        <v>90391.47</v>
      </c>
      <c r="I92" s="114">
        <v>0</v>
      </c>
      <c r="J92" s="115">
        <v>0</v>
      </c>
      <c r="K92" s="38" t="s">
        <v>2218</v>
      </c>
      <c r="L92" s="38" t="s">
        <v>353</v>
      </c>
      <c r="M92" s="117" t="s">
        <v>1900</v>
      </c>
      <c r="N92" s="117" t="s">
        <v>2730</v>
      </c>
    </row>
    <row r="93" spans="1:14" s="113" customFormat="1" ht="38.25" customHeight="1">
      <c r="A93" s="41" t="s">
        <v>3199</v>
      </c>
      <c r="B93" s="41" t="s">
        <v>3200</v>
      </c>
      <c r="C93" s="59">
        <v>89</v>
      </c>
      <c r="D93" s="40" t="s">
        <v>3904</v>
      </c>
      <c r="E93" s="35" t="s">
        <v>2317</v>
      </c>
      <c r="F93" s="35" t="s">
        <v>3201</v>
      </c>
      <c r="G93" s="35" t="s">
        <v>5978</v>
      </c>
      <c r="H93" s="66">
        <v>63502.67</v>
      </c>
      <c r="I93" s="114">
        <v>0</v>
      </c>
      <c r="J93" s="115">
        <v>0</v>
      </c>
      <c r="K93" s="38" t="s">
        <v>2218</v>
      </c>
      <c r="L93" s="38" t="s">
        <v>353</v>
      </c>
      <c r="M93" s="117" t="s">
        <v>1900</v>
      </c>
      <c r="N93" s="117" t="s">
        <v>2730</v>
      </c>
    </row>
    <row r="94" spans="1:14" s="113" customFormat="1" ht="38.25" customHeight="1">
      <c r="A94" s="41" t="s">
        <v>4004</v>
      </c>
      <c r="B94" s="41" t="s">
        <v>1443</v>
      </c>
      <c r="C94" s="59">
        <v>90</v>
      </c>
      <c r="D94" s="40">
        <v>40276</v>
      </c>
      <c r="E94" s="35" t="s">
        <v>2474</v>
      </c>
      <c r="F94" s="35" t="s">
        <v>1444</v>
      </c>
      <c r="G94" s="35" t="s">
        <v>2319</v>
      </c>
      <c r="H94" s="66">
        <v>152611.5</v>
      </c>
      <c r="I94" s="114">
        <v>0</v>
      </c>
      <c r="J94" s="115">
        <v>0</v>
      </c>
      <c r="K94" s="38" t="s">
        <v>3122</v>
      </c>
      <c r="L94" s="38" t="s">
        <v>5446</v>
      </c>
      <c r="M94" s="117">
        <v>63768.19</v>
      </c>
      <c r="N94" s="117"/>
    </row>
    <row r="95" spans="1:14" s="113" customFormat="1" ht="38.25" customHeight="1">
      <c r="A95" s="41" t="s">
        <v>1699</v>
      </c>
      <c r="B95" s="41" t="s">
        <v>1700</v>
      </c>
      <c r="C95" s="59">
        <v>91</v>
      </c>
      <c r="D95" s="40">
        <v>40297</v>
      </c>
      <c r="E95" s="35" t="s">
        <v>1218</v>
      </c>
      <c r="F95" s="35" t="s">
        <v>1701</v>
      </c>
      <c r="G95" s="35" t="s">
        <v>1806</v>
      </c>
      <c r="H95" s="66">
        <v>129447.74</v>
      </c>
      <c r="I95" s="114">
        <v>0</v>
      </c>
      <c r="J95" s="115">
        <v>0</v>
      </c>
      <c r="K95" s="38" t="s">
        <v>1502</v>
      </c>
      <c r="L95" s="38" t="s">
        <v>353</v>
      </c>
      <c r="M95" s="117">
        <v>67500</v>
      </c>
      <c r="N95" s="117"/>
    </row>
    <row r="96" spans="1:14" s="113" customFormat="1" ht="38.25" customHeight="1">
      <c r="A96" s="41" t="s">
        <v>1702</v>
      </c>
      <c r="B96" s="41" t="s">
        <v>1703</v>
      </c>
      <c r="C96" s="59">
        <v>92</v>
      </c>
      <c r="D96" s="40">
        <v>40297</v>
      </c>
      <c r="E96" s="35" t="s">
        <v>2317</v>
      </c>
      <c r="F96" s="35" t="s">
        <v>1704</v>
      </c>
      <c r="G96" s="35" t="s">
        <v>5978</v>
      </c>
      <c r="H96" s="66">
        <v>60316.05</v>
      </c>
      <c r="I96" s="114">
        <v>563.27</v>
      </c>
      <c r="J96" s="115">
        <v>0</v>
      </c>
      <c r="K96" s="38" t="s">
        <v>4677</v>
      </c>
      <c r="L96" s="38" t="s">
        <v>353</v>
      </c>
      <c r="M96" s="117">
        <v>28449.23</v>
      </c>
      <c r="N96" s="117"/>
    </row>
    <row r="97" spans="1:14" s="113" customFormat="1" ht="38.25" customHeight="1">
      <c r="A97" s="41" t="s">
        <v>4678</v>
      </c>
      <c r="B97" s="41" t="s">
        <v>1332</v>
      </c>
      <c r="C97" s="59">
        <v>93</v>
      </c>
      <c r="D97" s="40">
        <v>40297</v>
      </c>
      <c r="E97" s="35" t="s">
        <v>2317</v>
      </c>
      <c r="F97" s="35" t="s">
        <v>4679</v>
      </c>
      <c r="G97" s="35" t="s">
        <v>5978</v>
      </c>
      <c r="H97" s="66">
        <v>288915.33</v>
      </c>
      <c r="I97" s="114">
        <v>0</v>
      </c>
      <c r="J97" s="115">
        <v>371.31</v>
      </c>
      <c r="K97" s="38" t="s">
        <v>2214</v>
      </c>
      <c r="L97" s="38" t="s">
        <v>353</v>
      </c>
      <c r="M97" s="117">
        <v>161680</v>
      </c>
      <c r="N97" s="117"/>
    </row>
    <row r="98" spans="1:14" s="113" customFormat="1" ht="38.25" customHeight="1">
      <c r="A98" s="41" t="s">
        <v>4680</v>
      </c>
      <c r="B98" s="41" t="s">
        <v>4681</v>
      </c>
      <c r="C98" s="59">
        <v>94</v>
      </c>
      <c r="D98" s="40">
        <v>40297</v>
      </c>
      <c r="E98" s="35" t="s">
        <v>3435</v>
      </c>
      <c r="F98" s="35" t="s">
        <v>4682</v>
      </c>
      <c r="G98" s="35" t="s">
        <v>3084</v>
      </c>
      <c r="H98" s="66">
        <v>89261.42</v>
      </c>
      <c r="I98" s="114">
        <v>0</v>
      </c>
      <c r="J98" s="115">
        <v>0</v>
      </c>
      <c r="K98" s="38" t="s">
        <v>1195</v>
      </c>
      <c r="L98" s="38" t="s">
        <v>353</v>
      </c>
      <c r="M98" s="117">
        <v>92100.65</v>
      </c>
      <c r="N98" s="117"/>
    </row>
    <row r="99" spans="1:14" s="113" customFormat="1" ht="38.25" customHeight="1">
      <c r="A99" s="41" t="s">
        <v>4683</v>
      </c>
      <c r="B99" s="41" t="s">
        <v>4684</v>
      </c>
      <c r="C99" s="59">
        <v>95</v>
      </c>
      <c r="D99" s="40">
        <v>40297</v>
      </c>
      <c r="E99" s="35" t="s">
        <v>2474</v>
      </c>
      <c r="F99" s="35" t="s">
        <v>4685</v>
      </c>
      <c r="G99" s="35" t="s">
        <v>2319</v>
      </c>
      <c r="H99" s="66">
        <v>80831.1</v>
      </c>
      <c r="I99" s="114">
        <v>0</v>
      </c>
      <c r="J99" s="115">
        <v>0</v>
      </c>
      <c r="K99" s="38" t="s">
        <v>1502</v>
      </c>
      <c r="L99" s="38" t="s">
        <v>3285</v>
      </c>
      <c r="M99" s="117">
        <v>77900</v>
      </c>
      <c r="N99" s="117"/>
    </row>
    <row r="100" spans="1:14" s="113" customFormat="1" ht="38.25" customHeight="1">
      <c r="A100" s="41" t="s">
        <v>4686</v>
      </c>
      <c r="B100" s="41" t="s">
        <v>4687</v>
      </c>
      <c r="C100" s="59">
        <v>96</v>
      </c>
      <c r="D100" s="40">
        <v>40297</v>
      </c>
      <c r="E100" s="35" t="s">
        <v>34</v>
      </c>
      <c r="F100" s="35" t="s">
        <v>4688</v>
      </c>
      <c r="G100" s="35" t="s">
        <v>5978</v>
      </c>
      <c r="H100" s="66">
        <v>86441.84</v>
      </c>
      <c r="I100" s="114">
        <v>0</v>
      </c>
      <c r="J100" s="115">
        <v>0</v>
      </c>
      <c r="K100" s="38" t="s">
        <v>330</v>
      </c>
      <c r="L100" s="38" t="s">
        <v>3293</v>
      </c>
      <c r="M100" s="117">
        <v>89329.34</v>
      </c>
      <c r="N100" s="117"/>
    </row>
    <row r="101" spans="1:14" s="113" customFormat="1" ht="38.25" customHeight="1">
      <c r="A101" s="41" t="s">
        <v>4689</v>
      </c>
      <c r="B101" s="41" t="s">
        <v>5241</v>
      </c>
      <c r="C101" s="59">
        <v>97</v>
      </c>
      <c r="D101" s="40">
        <v>40297</v>
      </c>
      <c r="E101" s="35" t="s">
        <v>2474</v>
      </c>
      <c r="F101" s="35" t="s">
        <v>5242</v>
      </c>
      <c r="G101" s="35" t="s">
        <v>2319</v>
      </c>
      <c r="H101" s="66">
        <v>90827.98</v>
      </c>
      <c r="I101" s="114">
        <v>0</v>
      </c>
      <c r="J101" s="115">
        <v>0</v>
      </c>
      <c r="K101" s="38" t="s">
        <v>2048</v>
      </c>
      <c r="L101" s="38" t="s">
        <v>3293</v>
      </c>
      <c r="M101" s="117">
        <v>94302.9</v>
      </c>
      <c r="N101" s="117"/>
    </row>
    <row r="102" spans="1:14" s="113" customFormat="1" ht="38.25" customHeight="1">
      <c r="A102" s="41" t="s">
        <v>5243</v>
      </c>
      <c r="B102" s="41" t="s">
        <v>5244</v>
      </c>
      <c r="C102" s="59">
        <v>98</v>
      </c>
      <c r="D102" s="40">
        <v>40297</v>
      </c>
      <c r="E102" s="35" t="s">
        <v>2474</v>
      </c>
      <c r="F102" s="35" t="s">
        <v>5245</v>
      </c>
      <c r="G102" s="35" t="s">
        <v>2319</v>
      </c>
      <c r="H102" s="66">
        <v>175605.1</v>
      </c>
      <c r="I102" s="114">
        <v>1499.22</v>
      </c>
      <c r="J102" s="115">
        <v>0</v>
      </c>
      <c r="K102" s="38" t="s">
        <v>3468</v>
      </c>
      <c r="L102" s="38" t="s">
        <v>353</v>
      </c>
      <c r="M102" s="117">
        <v>95876.97</v>
      </c>
      <c r="N102" s="117"/>
    </row>
    <row r="103" spans="1:14" s="113" customFormat="1" ht="38.25" customHeight="1">
      <c r="A103" s="41" t="s">
        <v>5246</v>
      </c>
      <c r="B103" s="41" t="s">
        <v>5247</v>
      </c>
      <c r="C103" s="59">
        <v>99</v>
      </c>
      <c r="D103" s="40" t="s">
        <v>3904</v>
      </c>
      <c r="E103" s="35" t="s">
        <v>3766</v>
      </c>
      <c r="F103" s="35" t="s">
        <v>5248</v>
      </c>
      <c r="G103" s="35" t="s">
        <v>5668</v>
      </c>
      <c r="H103" s="66">
        <v>96975.42</v>
      </c>
      <c r="I103" s="114">
        <v>0</v>
      </c>
      <c r="J103" s="115">
        <v>0</v>
      </c>
      <c r="K103" s="38" t="s">
        <v>5249</v>
      </c>
      <c r="L103" s="38" t="s">
        <v>353</v>
      </c>
      <c r="M103" s="117" t="s">
        <v>1900</v>
      </c>
      <c r="N103" s="117" t="s">
        <v>2730</v>
      </c>
    </row>
    <row r="104" spans="1:14" s="113" customFormat="1" ht="38.25" customHeight="1">
      <c r="A104" s="41" t="s">
        <v>948</v>
      </c>
      <c r="B104" s="41" t="s">
        <v>949</v>
      </c>
      <c r="C104" s="59">
        <v>100</v>
      </c>
      <c r="D104" s="40">
        <v>40304</v>
      </c>
      <c r="E104" s="35" t="s">
        <v>2474</v>
      </c>
      <c r="F104" s="35" t="s">
        <v>4903</v>
      </c>
      <c r="G104" s="35" t="s">
        <v>2319</v>
      </c>
      <c r="H104" s="66">
        <v>40457.36</v>
      </c>
      <c r="I104" s="114">
        <v>2638.47</v>
      </c>
      <c r="J104" s="115">
        <v>2315.42</v>
      </c>
      <c r="K104" s="38" t="s">
        <v>2452</v>
      </c>
      <c r="L104" s="38" t="s">
        <v>4904</v>
      </c>
      <c r="M104" s="117">
        <v>20000</v>
      </c>
      <c r="N104" s="117"/>
    </row>
    <row r="105" spans="1:14" s="113" customFormat="1" ht="38.25" customHeight="1">
      <c r="A105" s="41" t="s">
        <v>4905</v>
      </c>
      <c r="B105" s="41" t="s">
        <v>4878</v>
      </c>
      <c r="C105" s="59">
        <v>101</v>
      </c>
      <c r="D105" s="40">
        <v>40304</v>
      </c>
      <c r="E105" s="35" t="s">
        <v>1218</v>
      </c>
      <c r="F105" s="35" t="s">
        <v>4879</v>
      </c>
      <c r="G105" s="35" t="s">
        <v>5350</v>
      </c>
      <c r="H105" s="66">
        <v>132335.91</v>
      </c>
      <c r="I105" s="114">
        <v>0</v>
      </c>
      <c r="J105" s="115">
        <v>0</v>
      </c>
      <c r="K105" s="38" t="s">
        <v>2218</v>
      </c>
      <c r="L105" s="38" t="s">
        <v>353</v>
      </c>
      <c r="M105" s="117">
        <v>114693</v>
      </c>
      <c r="N105" s="117"/>
    </row>
    <row r="106" spans="1:14" s="113" customFormat="1" ht="38.25" customHeight="1">
      <c r="A106" s="41" t="s">
        <v>5800</v>
      </c>
      <c r="B106" s="41" t="s">
        <v>5801</v>
      </c>
      <c r="C106" s="59">
        <v>102</v>
      </c>
      <c r="D106" s="40">
        <v>40304</v>
      </c>
      <c r="E106" s="35" t="s">
        <v>2523</v>
      </c>
      <c r="F106" s="35" t="s">
        <v>5802</v>
      </c>
      <c r="G106" s="35" t="s">
        <v>2319</v>
      </c>
      <c r="H106" s="66">
        <v>112985.32</v>
      </c>
      <c r="I106" s="114">
        <v>0</v>
      </c>
      <c r="J106" s="115">
        <v>0</v>
      </c>
      <c r="K106" s="38" t="s">
        <v>4880</v>
      </c>
      <c r="L106" s="38" t="s">
        <v>3953</v>
      </c>
      <c r="M106" s="117">
        <v>42458</v>
      </c>
      <c r="N106" s="117"/>
    </row>
    <row r="107" spans="1:14" s="113" customFormat="1" ht="38.25" customHeight="1">
      <c r="A107" s="41" t="s">
        <v>4881</v>
      </c>
      <c r="B107" s="41" t="s">
        <v>1724</v>
      </c>
      <c r="C107" s="59">
        <v>103</v>
      </c>
      <c r="D107" s="40" t="s">
        <v>3904</v>
      </c>
      <c r="E107" s="35" t="s">
        <v>2523</v>
      </c>
      <c r="F107" s="35" t="s">
        <v>4882</v>
      </c>
      <c r="G107" s="35" t="s">
        <v>5911</v>
      </c>
      <c r="H107" s="66">
        <v>99003.45</v>
      </c>
      <c r="I107" s="114">
        <v>0</v>
      </c>
      <c r="J107" s="115">
        <v>0</v>
      </c>
      <c r="K107" s="38" t="s">
        <v>4268</v>
      </c>
      <c r="L107" s="38" t="s">
        <v>3285</v>
      </c>
      <c r="M107" s="117" t="s">
        <v>1900</v>
      </c>
      <c r="N107" s="117" t="s">
        <v>2730</v>
      </c>
    </row>
    <row r="108" spans="1:14" s="113" customFormat="1" ht="38.25" customHeight="1">
      <c r="A108" s="41" t="s">
        <v>4169</v>
      </c>
      <c r="B108" s="41" t="s">
        <v>5272</v>
      </c>
      <c r="C108" s="59">
        <v>104</v>
      </c>
      <c r="D108" s="40">
        <v>40304</v>
      </c>
      <c r="E108" s="35" t="s">
        <v>1218</v>
      </c>
      <c r="F108" s="35" t="s">
        <v>5273</v>
      </c>
      <c r="G108" s="35" t="s">
        <v>5350</v>
      </c>
      <c r="H108" s="66">
        <v>123177.09</v>
      </c>
      <c r="I108" s="114">
        <v>0</v>
      </c>
      <c r="J108" s="115">
        <v>0</v>
      </c>
      <c r="K108" s="38" t="s">
        <v>2039</v>
      </c>
      <c r="L108" s="38" t="s">
        <v>353</v>
      </c>
      <c r="M108" s="117" t="s">
        <v>1900</v>
      </c>
      <c r="N108" s="117" t="s">
        <v>2730</v>
      </c>
    </row>
    <row r="109" spans="1:14" s="113" customFormat="1" ht="38.25" customHeight="1">
      <c r="A109" s="41" t="s">
        <v>4883</v>
      </c>
      <c r="B109" s="41" t="s">
        <v>369</v>
      </c>
      <c r="C109" s="59">
        <v>105</v>
      </c>
      <c r="D109" s="40" t="s">
        <v>3904</v>
      </c>
      <c r="E109" s="35" t="s">
        <v>2474</v>
      </c>
      <c r="F109" s="35" t="s">
        <v>370</v>
      </c>
      <c r="G109" s="35" t="s">
        <v>2319</v>
      </c>
      <c r="H109" s="66">
        <v>145405.73</v>
      </c>
      <c r="I109" s="114">
        <v>0</v>
      </c>
      <c r="J109" s="115">
        <v>0</v>
      </c>
      <c r="K109" s="38" t="s">
        <v>2039</v>
      </c>
      <c r="L109" s="38" t="s">
        <v>3293</v>
      </c>
      <c r="M109" s="117" t="s">
        <v>1900</v>
      </c>
      <c r="N109" s="117" t="s">
        <v>2730</v>
      </c>
    </row>
    <row r="110" spans="1:14" s="113" customFormat="1" ht="38.25" customHeight="1">
      <c r="A110" s="41" t="s">
        <v>4884</v>
      </c>
      <c r="B110" s="41" t="s">
        <v>4885</v>
      </c>
      <c r="C110" s="59">
        <v>106</v>
      </c>
      <c r="D110" s="40" t="s">
        <v>3904</v>
      </c>
      <c r="E110" s="35" t="s">
        <v>3766</v>
      </c>
      <c r="F110" s="35" t="s">
        <v>4886</v>
      </c>
      <c r="G110" s="35" t="s">
        <v>5668</v>
      </c>
      <c r="H110" s="66">
        <v>22068.93</v>
      </c>
      <c r="I110" s="114">
        <v>0</v>
      </c>
      <c r="J110" s="115">
        <v>0</v>
      </c>
      <c r="K110" s="38" t="s">
        <v>4415</v>
      </c>
      <c r="L110" s="38" t="s">
        <v>353</v>
      </c>
      <c r="M110" s="117" t="s">
        <v>1900</v>
      </c>
      <c r="N110" s="117" t="s">
        <v>2730</v>
      </c>
    </row>
    <row r="111" spans="1:14" s="113" customFormat="1" ht="38.25" customHeight="1">
      <c r="A111" s="41" t="s">
        <v>739</v>
      </c>
      <c r="B111" s="41" t="s">
        <v>4354</v>
      </c>
      <c r="C111" s="59">
        <v>107</v>
      </c>
      <c r="D111" s="40">
        <v>40304</v>
      </c>
      <c r="E111" s="35" t="s">
        <v>3766</v>
      </c>
      <c r="F111" s="35" t="s">
        <v>4887</v>
      </c>
      <c r="G111" s="35" t="s">
        <v>1471</v>
      </c>
      <c r="H111" s="66">
        <v>78540.08</v>
      </c>
      <c r="I111" s="114">
        <v>4457.63</v>
      </c>
      <c r="J111" s="115">
        <v>0</v>
      </c>
      <c r="K111" s="38" t="s">
        <v>2214</v>
      </c>
      <c r="L111" s="38" t="s">
        <v>3285</v>
      </c>
      <c r="M111" s="117">
        <v>55000</v>
      </c>
      <c r="N111" s="117"/>
    </row>
    <row r="112" spans="1:14" s="113" customFormat="1" ht="38.25" customHeight="1">
      <c r="A112" s="41" t="s">
        <v>4888</v>
      </c>
      <c r="B112" s="41" t="s">
        <v>4889</v>
      </c>
      <c r="C112" s="59">
        <v>108</v>
      </c>
      <c r="D112" s="40">
        <v>40304</v>
      </c>
      <c r="E112" s="35" t="s">
        <v>2317</v>
      </c>
      <c r="F112" s="35" t="s">
        <v>4372</v>
      </c>
      <c r="G112" s="35" t="s">
        <v>5978</v>
      </c>
      <c r="H112" s="66">
        <v>123670.54</v>
      </c>
      <c r="I112" s="114">
        <v>0</v>
      </c>
      <c r="J112" s="115">
        <v>0</v>
      </c>
      <c r="K112" s="38" t="s">
        <v>4268</v>
      </c>
      <c r="L112" s="38" t="s">
        <v>1986</v>
      </c>
      <c r="M112" s="117">
        <v>48750</v>
      </c>
      <c r="N112" s="117"/>
    </row>
    <row r="113" spans="1:14" s="113" customFormat="1" ht="38.25" customHeight="1">
      <c r="A113" s="41" t="s">
        <v>3501</v>
      </c>
      <c r="B113" s="41" t="s">
        <v>3502</v>
      </c>
      <c r="C113" s="59">
        <v>109</v>
      </c>
      <c r="D113" s="40">
        <v>40304</v>
      </c>
      <c r="E113" s="35" t="s">
        <v>1806</v>
      </c>
      <c r="F113" s="35" t="s">
        <v>3503</v>
      </c>
      <c r="G113" s="35" t="s">
        <v>1806</v>
      </c>
      <c r="H113" s="66">
        <v>131515.09</v>
      </c>
      <c r="I113" s="114">
        <v>0</v>
      </c>
      <c r="J113" s="115">
        <v>0</v>
      </c>
      <c r="K113" s="38" t="s">
        <v>4373</v>
      </c>
      <c r="L113" s="38" t="s">
        <v>3285</v>
      </c>
      <c r="M113" s="117">
        <v>136223.75</v>
      </c>
      <c r="N113" s="117"/>
    </row>
    <row r="114" spans="1:14" s="113" customFormat="1" ht="38.25" customHeight="1">
      <c r="A114" s="41" t="s">
        <v>4374</v>
      </c>
      <c r="B114" s="41" t="s">
        <v>4375</v>
      </c>
      <c r="C114" s="59">
        <v>110</v>
      </c>
      <c r="D114" s="40" t="s">
        <v>3904</v>
      </c>
      <c r="E114" s="35" t="s">
        <v>2317</v>
      </c>
      <c r="F114" s="35" t="s">
        <v>4376</v>
      </c>
      <c r="G114" s="35" t="s">
        <v>5978</v>
      </c>
      <c r="H114" s="66">
        <v>27355.01</v>
      </c>
      <c r="I114" s="114">
        <v>162.54</v>
      </c>
      <c r="J114" s="115">
        <v>0</v>
      </c>
      <c r="K114" s="38" t="s">
        <v>1030</v>
      </c>
      <c r="L114" s="38" t="s">
        <v>4148</v>
      </c>
      <c r="M114" s="117" t="s">
        <v>1900</v>
      </c>
      <c r="N114" s="117" t="s">
        <v>2730</v>
      </c>
    </row>
    <row r="115" spans="1:14" s="113" customFormat="1" ht="38.25" customHeight="1">
      <c r="A115" s="41" t="s">
        <v>1022</v>
      </c>
      <c r="B115" s="41" t="s">
        <v>1023</v>
      </c>
      <c r="C115" s="59">
        <v>111</v>
      </c>
      <c r="D115" s="40">
        <v>40332</v>
      </c>
      <c r="E115" s="35" t="s">
        <v>2317</v>
      </c>
      <c r="F115" s="35" t="s">
        <v>1024</v>
      </c>
      <c r="G115" s="35" t="s">
        <v>5978</v>
      </c>
      <c r="H115" s="66">
        <v>72676.08</v>
      </c>
      <c r="I115" s="114">
        <v>814</v>
      </c>
      <c r="J115" s="115">
        <v>0</v>
      </c>
      <c r="K115" s="38" t="s">
        <v>1025</v>
      </c>
      <c r="L115" s="38" t="s">
        <v>1026</v>
      </c>
      <c r="M115" s="117">
        <v>62414.83</v>
      </c>
      <c r="N115" s="117"/>
    </row>
    <row r="116" spans="1:14" s="113" customFormat="1" ht="38.25" customHeight="1">
      <c r="A116" s="41" t="s">
        <v>1027</v>
      </c>
      <c r="B116" s="41" t="s">
        <v>1028</v>
      </c>
      <c r="C116" s="59">
        <v>112</v>
      </c>
      <c r="D116" s="40" t="s">
        <v>3904</v>
      </c>
      <c r="E116" s="35" t="s">
        <v>2523</v>
      </c>
      <c r="F116" s="35" t="s">
        <v>1029</v>
      </c>
      <c r="G116" s="35" t="s">
        <v>2319</v>
      </c>
      <c r="H116" s="66">
        <v>82261.84</v>
      </c>
      <c r="I116" s="114">
        <v>130.38</v>
      </c>
      <c r="J116" s="115">
        <v>0</v>
      </c>
      <c r="K116" s="38" t="s">
        <v>2039</v>
      </c>
      <c r="L116" s="38" t="s">
        <v>3293</v>
      </c>
      <c r="M116" s="117" t="s">
        <v>1900</v>
      </c>
      <c r="N116" s="117" t="s">
        <v>2730</v>
      </c>
    </row>
    <row r="117" spans="1:14" s="113" customFormat="1" ht="38.25" customHeight="1">
      <c r="A117" s="41" t="s">
        <v>2231</v>
      </c>
      <c r="B117" s="41" t="s">
        <v>2232</v>
      </c>
      <c r="C117" s="59">
        <v>113</v>
      </c>
      <c r="D117" s="40">
        <v>40332</v>
      </c>
      <c r="E117" s="35" t="s">
        <v>2523</v>
      </c>
      <c r="F117" s="35" t="s">
        <v>5032</v>
      </c>
      <c r="G117" s="35" t="s">
        <v>2319</v>
      </c>
      <c r="H117" s="66">
        <v>64336.52</v>
      </c>
      <c r="I117" s="114">
        <v>129.38</v>
      </c>
      <c r="J117" s="115">
        <v>0</v>
      </c>
      <c r="K117" s="38" t="s">
        <v>2771</v>
      </c>
      <c r="L117" s="38" t="s">
        <v>5446</v>
      </c>
      <c r="M117" s="117">
        <v>30000</v>
      </c>
      <c r="N117" s="117"/>
    </row>
    <row r="118" spans="1:14" s="113" customFormat="1" ht="38.25" customHeight="1">
      <c r="A118" s="41" t="s">
        <v>223</v>
      </c>
      <c r="B118" s="41" t="s">
        <v>4002</v>
      </c>
      <c r="C118" s="59">
        <v>115</v>
      </c>
      <c r="D118" s="40">
        <v>40332</v>
      </c>
      <c r="E118" s="35" t="s">
        <v>2523</v>
      </c>
      <c r="F118" s="35" t="s">
        <v>4003</v>
      </c>
      <c r="G118" s="35" t="s">
        <v>2319</v>
      </c>
      <c r="H118" s="66">
        <v>90920.94</v>
      </c>
      <c r="I118" s="114">
        <v>75.4</v>
      </c>
      <c r="J118" s="115">
        <v>0</v>
      </c>
      <c r="K118" s="38" t="s">
        <v>2218</v>
      </c>
      <c r="L118" s="38" t="s">
        <v>353</v>
      </c>
      <c r="M118" s="117">
        <v>96155.12</v>
      </c>
      <c r="N118" s="117"/>
    </row>
    <row r="119" spans="1:14" s="113" customFormat="1" ht="38.25" customHeight="1">
      <c r="A119" s="41" t="s">
        <v>5033</v>
      </c>
      <c r="B119" s="41" t="s">
        <v>1584</v>
      </c>
      <c r="C119" s="59">
        <v>116</v>
      </c>
      <c r="D119" s="40">
        <v>40332</v>
      </c>
      <c r="E119" s="35" t="s">
        <v>2474</v>
      </c>
      <c r="F119" s="35" t="s">
        <v>5034</v>
      </c>
      <c r="G119" s="35" t="s">
        <v>2319</v>
      </c>
      <c r="H119" s="66">
        <v>58505.06</v>
      </c>
      <c r="I119" s="114">
        <v>570.5</v>
      </c>
      <c r="J119" s="115">
        <v>0</v>
      </c>
      <c r="K119" s="38" t="s">
        <v>5868</v>
      </c>
      <c r="L119" s="38" t="s">
        <v>353</v>
      </c>
      <c r="M119" s="117">
        <v>64057.33</v>
      </c>
      <c r="N119" s="117"/>
    </row>
    <row r="120" spans="1:14" s="113" customFormat="1" ht="38.25" customHeight="1">
      <c r="A120" s="41" t="s">
        <v>5035</v>
      </c>
      <c r="B120" s="41" t="s">
        <v>5036</v>
      </c>
      <c r="C120" s="59">
        <v>117</v>
      </c>
      <c r="D120" s="40" t="s">
        <v>3904</v>
      </c>
      <c r="E120" s="35" t="s">
        <v>2474</v>
      </c>
      <c r="F120" s="35" t="s">
        <v>5037</v>
      </c>
      <c r="G120" s="35" t="s">
        <v>2319</v>
      </c>
      <c r="H120" s="66">
        <v>51479.22</v>
      </c>
      <c r="I120" s="114">
        <v>616.42</v>
      </c>
      <c r="J120" s="115">
        <v>0</v>
      </c>
      <c r="K120" s="38" t="s">
        <v>2039</v>
      </c>
      <c r="L120" s="38" t="s">
        <v>3293</v>
      </c>
      <c r="M120" s="117" t="s">
        <v>1900</v>
      </c>
      <c r="N120" s="117" t="s">
        <v>2730</v>
      </c>
    </row>
    <row r="121" spans="1:14" s="113" customFormat="1" ht="38.25" customHeight="1">
      <c r="A121" s="41" t="s">
        <v>5038</v>
      </c>
      <c r="B121" s="41" t="s">
        <v>5039</v>
      </c>
      <c r="C121" s="59">
        <v>118</v>
      </c>
      <c r="D121" s="40">
        <v>40332</v>
      </c>
      <c r="E121" s="35" t="s">
        <v>1218</v>
      </c>
      <c r="F121" s="35" t="s">
        <v>5040</v>
      </c>
      <c r="G121" s="35" t="s">
        <v>1806</v>
      </c>
      <c r="H121" s="66">
        <v>121497.65</v>
      </c>
      <c r="I121" s="114">
        <v>260.34</v>
      </c>
      <c r="J121" s="115">
        <v>0</v>
      </c>
      <c r="K121" s="38" t="s">
        <v>2214</v>
      </c>
      <c r="L121" s="38" t="s">
        <v>3285</v>
      </c>
      <c r="M121" s="117">
        <v>67487.66</v>
      </c>
      <c r="N121" s="117"/>
    </row>
    <row r="122" spans="1:14" s="113" customFormat="1" ht="38.25" customHeight="1">
      <c r="A122" s="41" t="s">
        <v>3288</v>
      </c>
      <c r="B122" s="41" t="s">
        <v>3289</v>
      </c>
      <c r="C122" s="59">
        <v>120</v>
      </c>
      <c r="D122" s="40">
        <v>40332</v>
      </c>
      <c r="E122" s="35" t="s">
        <v>2474</v>
      </c>
      <c r="F122" s="35" t="s">
        <v>3290</v>
      </c>
      <c r="G122" s="35" t="s">
        <v>2319</v>
      </c>
      <c r="H122" s="66">
        <v>144145.99</v>
      </c>
      <c r="I122" s="114">
        <v>916.6</v>
      </c>
      <c r="J122" s="115">
        <v>0</v>
      </c>
      <c r="K122" s="38" t="s">
        <v>3291</v>
      </c>
      <c r="L122" s="38" t="s">
        <v>1986</v>
      </c>
      <c r="M122" s="117">
        <v>74488.93</v>
      </c>
      <c r="N122" s="117"/>
    </row>
    <row r="123" spans="1:14" s="113" customFormat="1" ht="38.25" customHeight="1">
      <c r="A123" s="41" t="s">
        <v>4127</v>
      </c>
      <c r="B123" s="41" t="s">
        <v>4128</v>
      </c>
      <c r="C123" s="59">
        <v>114</v>
      </c>
      <c r="D123" s="40">
        <v>40339</v>
      </c>
      <c r="E123" s="35" t="s">
        <v>2474</v>
      </c>
      <c r="F123" s="35" t="s">
        <v>4129</v>
      </c>
      <c r="G123" s="35" t="s">
        <v>2319</v>
      </c>
      <c r="H123" s="66">
        <v>63828.37</v>
      </c>
      <c r="I123" s="114">
        <v>533.3</v>
      </c>
      <c r="J123" s="115">
        <v>0</v>
      </c>
      <c r="K123" s="38" t="s">
        <v>1279</v>
      </c>
      <c r="L123" s="38" t="s">
        <v>5799</v>
      </c>
      <c r="M123" s="117">
        <v>20000</v>
      </c>
      <c r="N123" s="117"/>
    </row>
    <row r="124" spans="1:14" s="113" customFormat="1" ht="38.25" customHeight="1">
      <c r="A124" s="41" t="s">
        <v>1345</v>
      </c>
      <c r="B124" s="41" t="s">
        <v>1346</v>
      </c>
      <c r="C124" s="59">
        <v>121</v>
      </c>
      <c r="D124" s="40" t="s">
        <v>3904</v>
      </c>
      <c r="E124" s="35" t="s">
        <v>2474</v>
      </c>
      <c r="F124" s="35" t="s">
        <v>1347</v>
      </c>
      <c r="G124" s="35" t="s">
        <v>2319</v>
      </c>
      <c r="H124" s="66">
        <v>95674.2</v>
      </c>
      <c r="I124" s="114">
        <v>577.5</v>
      </c>
      <c r="J124" s="115">
        <v>0</v>
      </c>
      <c r="K124" s="38" t="s">
        <v>906</v>
      </c>
      <c r="L124" s="38" t="s">
        <v>1348</v>
      </c>
      <c r="M124" s="117" t="s">
        <v>1900</v>
      </c>
      <c r="N124" s="117" t="s">
        <v>2730</v>
      </c>
    </row>
    <row r="125" spans="1:14" s="113" customFormat="1" ht="38.25" customHeight="1">
      <c r="A125" s="41" t="s">
        <v>1349</v>
      </c>
      <c r="B125" s="41" t="s">
        <v>1350</v>
      </c>
      <c r="C125" s="59">
        <v>122</v>
      </c>
      <c r="D125" s="40" t="s">
        <v>3904</v>
      </c>
      <c r="E125" s="35" t="s">
        <v>2317</v>
      </c>
      <c r="F125" s="35" t="s">
        <v>1351</v>
      </c>
      <c r="G125" s="35" t="s">
        <v>4423</v>
      </c>
      <c r="H125" s="66">
        <v>61351.04</v>
      </c>
      <c r="I125" s="114">
        <v>214.44</v>
      </c>
      <c r="J125" s="115">
        <v>0</v>
      </c>
      <c r="K125" s="38" t="s">
        <v>1352</v>
      </c>
      <c r="L125" s="38" t="s">
        <v>1353</v>
      </c>
      <c r="M125" s="117" t="s">
        <v>1900</v>
      </c>
      <c r="N125" s="117" t="s">
        <v>2730</v>
      </c>
    </row>
    <row r="126" spans="1:14" s="113" customFormat="1" ht="38.25" customHeight="1">
      <c r="A126" s="41" t="s">
        <v>1354</v>
      </c>
      <c r="B126" s="41" t="s">
        <v>1355</v>
      </c>
      <c r="C126" s="59">
        <v>123</v>
      </c>
      <c r="D126" s="40">
        <v>40339</v>
      </c>
      <c r="E126" s="35" t="s">
        <v>2523</v>
      </c>
      <c r="F126" s="35" t="s">
        <v>1356</v>
      </c>
      <c r="G126" s="35" t="s">
        <v>5911</v>
      </c>
      <c r="H126" s="66">
        <v>100653.07</v>
      </c>
      <c r="I126" s="114">
        <v>363.86</v>
      </c>
      <c r="J126" s="115">
        <v>0</v>
      </c>
      <c r="K126" s="38" t="s">
        <v>2039</v>
      </c>
      <c r="L126" s="38" t="s">
        <v>353</v>
      </c>
      <c r="M126" s="117">
        <v>90207.97</v>
      </c>
      <c r="N126" s="117"/>
    </row>
    <row r="127" spans="1:14" s="113" customFormat="1" ht="38.25" customHeight="1">
      <c r="A127" s="41" t="s">
        <v>1357</v>
      </c>
      <c r="B127" s="41" t="s">
        <v>1358</v>
      </c>
      <c r="C127" s="59">
        <v>124</v>
      </c>
      <c r="D127" s="40" t="s">
        <v>3904</v>
      </c>
      <c r="E127" s="35"/>
      <c r="F127" s="35" t="s">
        <v>1359</v>
      </c>
      <c r="G127" s="35" t="s">
        <v>5911</v>
      </c>
      <c r="H127" s="66">
        <v>116895.12</v>
      </c>
      <c r="I127" s="114">
        <v>459.11</v>
      </c>
      <c r="J127" s="115">
        <v>0</v>
      </c>
      <c r="K127" s="38" t="s">
        <v>3099</v>
      </c>
      <c r="L127" s="38" t="s">
        <v>3953</v>
      </c>
      <c r="M127" s="117" t="s">
        <v>1900</v>
      </c>
      <c r="N127" s="117" t="s">
        <v>2730</v>
      </c>
    </row>
    <row r="128" spans="1:14" s="113" customFormat="1" ht="38.25" customHeight="1">
      <c r="A128" s="41" t="s">
        <v>3100</v>
      </c>
      <c r="B128" s="41" t="s">
        <v>3101</v>
      </c>
      <c r="C128" s="59">
        <v>125</v>
      </c>
      <c r="D128" s="40" t="s">
        <v>3904</v>
      </c>
      <c r="E128" s="35" t="s">
        <v>2474</v>
      </c>
      <c r="F128" s="35" t="s">
        <v>1272</v>
      </c>
      <c r="G128" s="35" t="s">
        <v>2319</v>
      </c>
      <c r="H128" s="66">
        <v>137345.39</v>
      </c>
      <c r="I128" s="114">
        <v>277.88</v>
      </c>
      <c r="J128" s="115">
        <v>0</v>
      </c>
      <c r="K128" s="38" t="s">
        <v>1279</v>
      </c>
      <c r="L128" s="38" t="s">
        <v>353</v>
      </c>
      <c r="M128" s="117" t="s">
        <v>1900</v>
      </c>
      <c r="N128" s="117" t="s">
        <v>2730</v>
      </c>
    </row>
    <row r="129" spans="1:14" s="113" customFormat="1" ht="38.25" customHeight="1">
      <c r="A129" s="41" t="s">
        <v>1273</v>
      </c>
      <c r="B129" s="41" t="s">
        <v>1274</v>
      </c>
      <c r="C129" s="59">
        <v>126</v>
      </c>
      <c r="D129" s="40">
        <v>40339</v>
      </c>
      <c r="E129" s="35" t="s">
        <v>3766</v>
      </c>
      <c r="F129" s="35" t="s">
        <v>2852</v>
      </c>
      <c r="G129" s="35" t="s">
        <v>5668</v>
      </c>
      <c r="H129" s="66">
        <v>95566.06</v>
      </c>
      <c r="I129" s="114">
        <v>269.6</v>
      </c>
      <c r="J129" s="115">
        <v>352.5</v>
      </c>
      <c r="K129" s="38" t="s">
        <v>1279</v>
      </c>
      <c r="L129" s="38" t="s">
        <v>2853</v>
      </c>
      <c r="M129" s="117">
        <v>98200</v>
      </c>
      <c r="N129" s="117"/>
    </row>
    <row r="130" spans="1:14" s="113" customFormat="1" ht="38.25" customHeight="1">
      <c r="A130" s="41" t="s">
        <v>2854</v>
      </c>
      <c r="B130" s="41" t="s">
        <v>2855</v>
      </c>
      <c r="C130" s="59">
        <v>127</v>
      </c>
      <c r="D130" s="40" t="s">
        <v>3904</v>
      </c>
      <c r="E130" s="35"/>
      <c r="F130" s="35" t="s">
        <v>2856</v>
      </c>
      <c r="G130" s="35" t="s">
        <v>2319</v>
      </c>
      <c r="H130" s="66">
        <v>72102.8</v>
      </c>
      <c r="I130" s="114">
        <v>77.38</v>
      </c>
      <c r="J130" s="115">
        <v>0</v>
      </c>
      <c r="K130" s="38" t="s">
        <v>4268</v>
      </c>
      <c r="L130" s="38" t="s">
        <v>3954</v>
      </c>
      <c r="M130" s="117" t="s">
        <v>1900</v>
      </c>
      <c r="N130" s="117" t="s">
        <v>2730</v>
      </c>
    </row>
    <row r="131" spans="1:14" s="113" customFormat="1" ht="38.25" customHeight="1">
      <c r="A131" s="41" t="s">
        <v>2857</v>
      </c>
      <c r="B131" s="41" t="s">
        <v>5834</v>
      </c>
      <c r="C131" s="59">
        <v>128</v>
      </c>
      <c r="D131" s="40" t="s">
        <v>3904</v>
      </c>
      <c r="E131" s="35" t="s">
        <v>34</v>
      </c>
      <c r="F131" s="35" t="s">
        <v>2858</v>
      </c>
      <c r="G131" s="35" t="s">
        <v>1806</v>
      </c>
      <c r="H131" s="66">
        <v>59969.05</v>
      </c>
      <c r="I131" s="114">
        <v>4997.81</v>
      </c>
      <c r="J131" s="115">
        <v>0</v>
      </c>
      <c r="K131" s="38" t="s">
        <v>2859</v>
      </c>
      <c r="L131" s="38" t="s">
        <v>2860</v>
      </c>
      <c r="M131" s="117" t="s">
        <v>1900</v>
      </c>
      <c r="N131" s="117" t="s">
        <v>2730</v>
      </c>
    </row>
    <row r="132" spans="1:14" s="113" customFormat="1" ht="38.25" customHeight="1">
      <c r="A132" s="41" t="s">
        <v>2861</v>
      </c>
      <c r="B132" s="41" t="s">
        <v>2862</v>
      </c>
      <c r="C132" s="59">
        <v>129</v>
      </c>
      <c r="D132" s="40" t="s">
        <v>3904</v>
      </c>
      <c r="E132" s="35" t="s">
        <v>3766</v>
      </c>
      <c r="F132" s="35" t="s">
        <v>2863</v>
      </c>
      <c r="G132" s="35" t="s">
        <v>5668</v>
      </c>
      <c r="H132" s="66">
        <v>70768.09</v>
      </c>
      <c r="I132" s="114">
        <v>922.12</v>
      </c>
      <c r="J132" s="115">
        <v>554.86</v>
      </c>
      <c r="K132" s="38" t="s">
        <v>1502</v>
      </c>
      <c r="L132" s="38" t="s">
        <v>353</v>
      </c>
      <c r="M132" s="117" t="s">
        <v>1900</v>
      </c>
      <c r="N132" s="117" t="s">
        <v>2730</v>
      </c>
    </row>
    <row r="133" spans="1:14" s="113" customFormat="1" ht="38.25" customHeight="1">
      <c r="A133" s="41" t="s">
        <v>2867</v>
      </c>
      <c r="B133" s="41" t="s">
        <v>3106</v>
      </c>
      <c r="C133" s="59">
        <v>131</v>
      </c>
      <c r="D133" s="40">
        <v>40339</v>
      </c>
      <c r="E133" s="35" t="s">
        <v>2474</v>
      </c>
      <c r="F133" s="35" t="s">
        <v>3107</v>
      </c>
      <c r="G133" s="35" t="s">
        <v>2319</v>
      </c>
      <c r="H133" s="66">
        <v>106195.95</v>
      </c>
      <c r="I133" s="114">
        <v>301.48</v>
      </c>
      <c r="J133" s="115">
        <v>0</v>
      </c>
      <c r="K133" s="38" t="s">
        <v>2077</v>
      </c>
      <c r="L133" s="38" t="s">
        <v>4009</v>
      </c>
      <c r="M133" s="117">
        <v>82500</v>
      </c>
      <c r="N133" s="117"/>
    </row>
    <row r="134" spans="1:14" s="113" customFormat="1" ht="38.25" customHeight="1">
      <c r="A134" s="41" t="s">
        <v>2864</v>
      </c>
      <c r="B134" s="41" t="s">
        <v>2865</v>
      </c>
      <c r="C134" s="59">
        <v>130</v>
      </c>
      <c r="D134" s="40">
        <v>40346</v>
      </c>
      <c r="E134" s="35" t="s">
        <v>1218</v>
      </c>
      <c r="F134" s="35" t="s">
        <v>2866</v>
      </c>
      <c r="G134" s="35" t="s">
        <v>1806</v>
      </c>
      <c r="H134" s="66">
        <v>66713.7</v>
      </c>
      <c r="I134" s="114">
        <v>95.7</v>
      </c>
      <c r="J134" s="115">
        <v>293.92</v>
      </c>
      <c r="K134" s="38" t="s">
        <v>4268</v>
      </c>
      <c r="L134" s="38" t="s">
        <v>1986</v>
      </c>
      <c r="M134" s="117">
        <v>25000</v>
      </c>
      <c r="N134" s="117"/>
    </row>
    <row r="135" spans="1:14" s="113" customFormat="1" ht="52.5" customHeight="1">
      <c r="A135" s="41" t="s">
        <v>2425</v>
      </c>
      <c r="B135" s="41" t="s">
        <v>2426</v>
      </c>
      <c r="C135" s="59">
        <v>132</v>
      </c>
      <c r="D135" s="40">
        <v>40346</v>
      </c>
      <c r="E135" s="35" t="s">
        <v>2474</v>
      </c>
      <c r="F135" s="35" t="s">
        <v>2427</v>
      </c>
      <c r="G135" s="35" t="s">
        <v>2319</v>
      </c>
      <c r="H135" s="66">
        <v>116974.84</v>
      </c>
      <c r="I135" s="114">
        <v>1227.3</v>
      </c>
      <c r="J135" s="115">
        <v>0</v>
      </c>
      <c r="K135" s="38" t="s">
        <v>3291</v>
      </c>
      <c r="L135" s="38" t="s">
        <v>353</v>
      </c>
      <c r="M135" s="117">
        <v>99449.16</v>
      </c>
      <c r="N135" s="117"/>
    </row>
    <row r="136" spans="1:14" s="113" customFormat="1" ht="38.25" customHeight="1">
      <c r="A136" s="41" t="s">
        <v>2428</v>
      </c>
      <c r="B136" s="41" t="s">
        <v>1305</v>
      </c>
      <c r="C136" s="59">
        <v>133</v>
      </c>
      <c r="D136" s="40">
        <v>40346</v>
      </c>
      <c r="E136" s="35" t="s">
        <v>2523</v>
      </c>
      <c r="F136" s="35" t="s">
        <v>4654</v>
      </c>
      <c r="G136" s="35" t="s">
        <v>5911</v>
      </c>
      <c r="H136" s="66">
        <v>85500.4</v>
      </c>
      <c r="I136" s="114">
        <v>64.22</v>
      </c>
      <c r="J136" s="115">
        <v>0</v>
      </c>
      <c r="K136" s="38" t="s">
        <v>2218</v>
      </c>
      <c r="L136" s="38" t="s">
        <v>353</v>
      </c>
      <c r="M136" s="117">
        <v>89428.13</v>
      </c>
      <c r="N136" s="117"/>
    </row>
    <row r="137" spans="1:14" s="113" customFormat="1" ht="38.25" customHeight="1">
      <c r="A137" s="41" t="s">
        <v>2429</v>
      </c>
      <c r="B137" s="41" t="s">
        <v>2430</v>
      </c>
      <c r="C137" s="59">
        <v>134</v>
      </c>
      <c r="D137" s="40">
        <v>40346</v>
      </c>
      <c r="E137" s="35" t="s">
        <v>2317</v>
      </c>
      <c r="F137" s="35" t="s">
        <v>2431</v>
      </c>
      <c r="G137" s="35" t="s">
        <v>5978</v>
      </c>
      <c r="H137" s="66">
        <v>97877.01</v>
      </c>
      <c r="I137" s="114">
        <v>922.47</v>
      </c>
      <c r="J137" s="115">
        <v>0</v>
      </c>
      <c r="K137" s="38" t="s">
        <v>1502</v>
      </c>
      <c r="L137" s="38" t="s">
        <v>3285</v>
      </c>
      <c r="M137" s="117">
        <v>100475.37</v>
      </c>
      <c r="N137" s="117"/>
    </row>
    <row r="138" spans="1:14" s="113" customFormat="1" ht="38.25" customHeight="1">
      <c r="A138" s="41" t="s">
        <v>1577</v>
      </c>
      <c r="B138" s="41" t="s">
        <v>2181</v>
      </c>
      <c r="C138" s="59">
        <v>135</v>
      </c>
      <c r="D138" s="40">
        <v>40346</v>
      </c>
      <c r="E138" s="35" t="s">
        <v>2475</v>
      </c>
      <c r="F138" s="35" t="s">
        <v>2432</v>
      </c>
      <c r="G138" s="35" t="s">
        <v>1885</v>
      </c>
      <c r="H138" s="66">
        <v>143451.2</v>
      </c>
      <c r="I138" s="114">
        <v>688.92</v>
      </c>
      <c r="J138" s="115">
        <v>0</v>
      </c>
      <c r="K138" s="38" t="s">
        <v>352</v>
      </c>
      <c r="L138" s="38" t="s">
        <v>4009</v>
      </c>
      <c r="M138" s="117">
        <v>148025.28</v>
      </c>
      <c r="N138" s="117"/>
    </row>
    <row r="139" spans="1:14" s="113" customFormat="1" ht="38.25" customHeight="1">
      <c r="A139" s="41" t="s">
        <v>3139</v>
      </c>
      <c r="B139" s="41" t="s">
        <v>2355</v>
      </c>
      <c r="C139" s="59">
        <v>136</v>
      </c>
      <c r="D139" s="40">
        <v>40346</v>
      </c>
      <c r="E139" s="35" t="s">
        <v>2474</v>
      </c>
      <c r="F139" s="35" t="s">
        <v>5518</v>
      </c>
      <c r="G139" s="35" t="s">
        <v>2319</v>
      </c>
      <c r="H139" s="66">
        <v>67512.92</v>
      </c>
      <c r="I139" s="114">
        <v>572.38</v>
      </c>
      <c r="J139" s="115">
        <v>0</v>
      </c>
      <c r="K139" s="38" t="s">
        <v>1502</v>
      </c>
      <c r="L139" s="38" t="s">
        <v>353</v>
      </c>
      <c r="M139" s="117">
        <v>61021.08</v>
      </c>
      <c r="N139" s="117"/>
    </row>
    <row r="140" spans="1:14" s="113" customFormat="1" ht="38.25" customHeight="1">
      <c r="A140" s="41" t="s">
        <v>4458</v>
      </c>
      <c r="B140" s="41" t="s">
        <v>4459</v>
      </c>
      <c r="C140" s="59">
        <v>137</v>
      </c>
      <c r="D140" s="40">
        <v>40346</v>
      </c>
      <c r="E140" s="35" t="s">
        <v>2474</v>
      </c>
      <c r="F140" s="35" t="s">
        <v>4460</v>
      </c>
      <c r="G140" s="35" t="s">
        <v>2319</v>
      </c>
      <c r="H140" s="66">
        <v>138437.12</v>
      </c>
      <c r="I140" s="114">
        <v>2083.41</v>
      </c>
      <c r="J140" s="115">
        <v>0</v>
      </c>
      <c r="K140" s="38" t="s">
        <v>5903</v>
      </c>
      <c r="L140" s="38" t="s">
        <v>353</v>
      </c>
      <c r="M140" s="117">
        <v>71464.29</v>
      </c>
      <c r="N140" s="117"/>
    </row>
    <row r="141" spans="1:14" s="113" customFormat="1" ht="38.25" customHeight="1">
      <c r="A141" s="41" t="s">
        <v>5745</v>
      </c>
      <c r="B141" s="41" t="s">
        <v>5746</v>
      </c>
      <c r="C141" s="59">
        <v>138</v>
      </c>
      <c r="D141" s="40">
        <v>40346</v>
      </c>
      <c r="E141" s="35" t="s">
        <v>3766</v>
      </c>
      <c r="F141" s="35" t="s">
        <v>5747</v>
      </c>
      <c r="G141" s="35" t="s">
        <v>1471</v>
      </c>
      <c r="H141" s="66">
        <v>80550.8</v>
      </c>
      <c r="I141" s="114">
        <v>185.77</v>
      </c>
      <c r="J141" s="115">
        <v>0</v>
      </c>
      <c r="K141" s="38" t="s">
        <v>330</v>
      </c>
      <c r="L141" s="38" t="s">
        <v>3293</v>
      </c>
      <c r="M141" s="117">
        <v>35811</v>
      </c>
      <c r="N141" s="117"/>
    </row>
    <row r="142" spans="1:14" s="113" customFormat="1" ht="38.25" customHeight="1">
      <c r="A142" s="41" t="s">
        <v>1492</v>
      </c>
      <c r="B142" s="41" t="s">
        <v>4461</v>
      </c>
      <c r="C142" s="59">
        <v>139</v>
      </c>
      <c r="D142" s="40">
        <v>40346</v>
      </c>
      <c r="E142" s="35" t="s">
        <v>2523</v>
      </c>
      <c r="F142" s="35" t="s">
        <v>4462</v>
      </c>
      <c r="G142" s="35" t="s">
        <v>5911</v>
      </c>
      <c r="H142" s="66">
        <v>29637.32</v>
      </c>
      <c r="I142" s="114">
        <v>242.7</v>
      </c>
      <c r="J142" s="115">
        <v>0</v>
      </c>
      <c r="K142" s="38" t="s">
        <v>1279</v>
      </c>
      <c r="L142" s="38" t="s">
        <v>3954</v>
      </c>
      <c r="M142" s="117" t="s">
        <v>1900</v>
      </c>
      <c r="N142" s="117" t="s">
        <v>2730</v>
      </c>
    </row>
    <row r="143" spans="1:14" s="113" customFormat="1" ht="38.25" customHeight="1">
      <c r="A143" s="41" t="s">
        <v>4463</v>
      </c>
      <c r="B143" s="41" t="s">
        <v>4464</v>
      </c>
      <c r="C143" s="59">
        <v>140</v>
      </c>
      <c r="D143" s="40">
        <v>40346</v>
      </c>
      <c r="E143" s="35" t="s">
        <v>2317</v>
      </c>
      <c r="F143" s="35" t="s">
        <v>4465</v>
      </c>
      <c r="G143" s="35" t="s">
        <v>5978</v>
      </c>
      <c r="H143" s="66">
        <v>76058.06</v>
      </c>
      <c r="I143" s="114">
        <v>512.91</v>
      </c>
      <c r="J143" s="115">
        <v>0</v>
      </c>
      <c r="K143" s="38" t="s">
        <v>1279</v>
      </c>
      <c r="L143" s="38" t="s">
        <v>4009</v>
      </c>
      <c r="M143" s="117">
        <v>37200</v>
      </c>
      <c r="N143" s="117"/>
    </row>
    <row r="144" spans="1:14" s="113" customFormat="1" ht="38.25" customHeight="1">
      <c r="A144" s="41" t="s">
        <v>4255</v>
      </c>
      <c r="B144" s="41" t="s">
        <v>783</v>
      </c>
      <c r="C144" s="59">
        <v>141</v>
      </c>
      <c r="D144" s="40" t="s">
        <v>3904</v>
      </c>
      <c r="E144" s="35" t="s">
        <v>2515</v>
      </c>
      <c r="F144" s="35" t="s">
        <v>784</v>
      </c>
      <c r="G144" s="35" t="s">
        <v>5911</v>
      </c>
      <c r="H144" s="66">
        <v>241446.7</v>
      </c>
      <c r="I144" s="114">
        <v>834.04</v>
      </c>
      <c r="J144" s="115">
        <v>0</v>
      </c>
      <c r="K144" s="38" t="s">
        <v>785</v>
      </c>
      <c r="L144" s="38" t="s">
        <v>353</v>
      </c>
      <c r="M144" s="117" t="s">
        <v>1900</v>
      </c>
      <c r="N144" s="117" t="s">
        <v>2730</v>
      </c>
    </row>
    <row r="145" spans="1:14" s="113" customFormat="1" ht="38.25" customHeight="1">
      <c r="A145" s="41" t="s">
        <v>4827</v>
      </c>
      <c r="B145" s="41" t="s">
        <v>4828</v>
      </c>
      <c r="C145" s="59">
        <v>142</v>
      </c>
      <c r="D145" s="40">
        <v>40353</v>
      </c>
      <c r="E145" s="35" t="s">
        <v>2474</v>
      </c>
      <c r="F145" s="35" t="s">
        <v>1755</v>
      </c>
      <c r="G145" s="35" t="s">
        <v>2319</v>
      </c>
      <c r="H145" s="66">
        <v>165863.03</v>
      </c>
      <c r="I145" s="114">
        <v>487.07</v>
      </c>
      <c r="J145" s="115">
        <v>0</v>
      </c>
      <c r="K145" s="38" t="s">
        <v>2039</v>
      </c>
      <c r="L145" s="38" t="s">
        <v>353</v>
      </c>
      <c r="M145" s="117">
        <v>138212.66</v>
      </c>
      <c r="N145" s="117"/>
    </row>
    <row r="146" spans="1:14" s="113" customFormat="1" ht="38.25" customHeight="1">
      <c r="A146" s="41" t="s">
        <v>786</v>
      </c>
      <c r="B146" s="41" t="s">
        <v>787</v>
      </c>
      <c r="C146" s="59">
        <v>143</v>
      </c>
      <c r="D146" s="40" t="s">
        <v>3904</v>
      </c>
      <c r="E146" s="35" t="s">
        <v>3435</v>
      </c>
      <c r="F146" s="35" t="s">
        <v>788</v>
      </c>
      <c r="G146" s="35" t="s">
        <v>1885</v>
      </c>
      <c r="H146" s="66">
        <v>97450.82</v>
      </c>
      <c r="I146" s="114">
        <v>789.2</v>
      </c>
      <c r="J146" s="115">
        <v>0</v>
      </c>
      <c r="K146" s="38" t="s">
        <v>1502</v>
      </c>
      <c r="L146" s="38" t="s">
        <v>3285</v>
      </c>
      <c r="M146" s="117" t="s">
        <v>1900</v>
      </c>
      <c r="N146" s="117" t="s">
        <v>2730</v>
      </c>
    </row>
    <row r="147" spans="1:14" s="113" customFormat="1" ht="38.25" customHeight="1">
      <c r="A147" s="41" t="s">
        <v>789</v>
      </c>
      <c r="B147" s="41" t="s">
        <v>790</v>
      </c>
      <c r="C147" s="59">
        <v>144</v>
      </c>
      <c r="D147" s="40">
        <v>40353</v>
      </c>
      <c r="E147" s="35" t="s">
        <v>2317</v>
      </c>
      <c r="F147" s="35" t="s">
        <v>791</v>
      </c>
      <c r="G147" s="35" t="s">
        <v>5978</v>
      </c>
      <c r="H147" s="66">
        <v>104802.45</v>
      </c>
      <c r="I147" s="114">
        <v>1267.3</v>
      </c>
      <c r="J147" s="115">
        <v>189.92</v>
      </c>
      <c r="K147" s="38" t="s">
        <v>1030</v>
      </c>
      <c r="L147" s="38" t="s">
        <v>4148</v>
      </c>
      <c r="M147" s="117">
        <v>68509</v>
      </c>
      <c r="N147" s="117"/>
    </row>
    <row r="148" spans="1:14" s="113" customFormat="1" ht="38.25" customHeight="1">
      <c r="A148" s="41" t="s">
        <v>792</v>
      </c>
      <c r="B148" s="41" t="s">
        <v>793</v>
      </c>
      <c r="C148" s="59">
        <v>145</v>
      </c>
      <c r="D148" s="40">
        <v>40353</v>
      </c>
      <c r="E148" s="35" t="s">
        <v>2317</v>
      </c>
      <c r="F148" s="35" t="s">
        <v>794</v>
      </c>
      <c r="G148" s="35" t="s">
        <v>5978</v>
      </c>
      <c r="H148" s="66">
        <v>74077.49</v>
      </c>
      <c r="I148" s="114">
        <v>227.38</v>
      </c>
      <c r="J148" s="115">
        <v>0</v>
      </c>
      <c r="K148" s="38" t="s">
        <v>2218</v>
      </c>
      <c r="L148" s="38" t="s">
        <v>353</v>
      </c>
      <c r="M148" s="117">
        <v>26987</v>
      </c>
      <c r="N148" s="117"/>
    </row>
    <row r="149" spans="1:14" s="113" customFormat="1" ht="38.25" customHeight="1">
      <c r="A149" s="41" t="s">
        <v>795</v>
      </c>
      <c r="B149" s="41" t="s">
        <v>796</v>
      </c>
      <c r="C149" s="59">
        <v>146</v>
      </c>
      <c r="D149" s="40">
        <v>40353</v>
      </c>
      <c r="E149" s="35" t="s">
        <v>2317</v>
      </c>
      <c r="F149" s="35" t="s">
        <v>797</v>
      </c>
      <c r="G149" s="35" t="s">
        <v>5978</v>
      </c>
      <c r="H149" s="66">
        <v>37045.55</v>
      </c>
      <c r="I149" s="114">
        <v>422.89</v>
      </c>
      <c r="J149" s="115">
        <v>0</v>
      </c>
      <c r="K149" s="38" t="s">
        <v>2218</v>
      </c>
      <c r="L149" s="38" t="s">
        <v>3285</v>
      </c>
      <c r="M149" s="117">
        <v>38633.79</v>
      </c>
      <c r="N149" s="117"/>
    </row>
    <row r="150" spans="1:14" s="113" customFormat="1" ht="38.25" customHeight="1">
      <c r="A150" s="41" t="s">
        <v>1527</v>
      </c>
      <c r="B150" s="41" t="s">
        <v>1528</v>
      </c>
      <c r="C150" s="59">
        <v>147</v>
      </c>
      <c r="D150" s="40">
        <v>40353</v>
      </c>
      <c r="E150" s="35" t="s">
        <v>1218</v>
      </c>
      <c r="F150" s="35" t="s">
        <v>1529</v>
      </c>
      <c r="G150" s="35" t="s">
        <v>1806</v>
      </c>
      <c r="H150" s="66">
        <v>52785.92</v>
      </c>
      <c r="I150" s="114">
        <v>112.34</v>
      </c>
      <c r="J150" s="115">
        <v>0</v>
      </c>
      <c r="K150" s="38" t="s">
        <v>1502</v>
      </c>
      <c r="L150" s="38" t="s">
        <v>353</v>
      </c>
      <c r="M150" s="117">
        <v>17115</v>
      </c>
      <c r="N150" s="117"/>
    </row>
    <row r="151" spans="1:14" s="113" customFormat="1" ht="38.25" customHeight="1">
      <c r="A151" s="41" t="s">
        <v>3199</v>
      </c>
      <c r="B151" s="41" t="s">
        <v>3200</v>
      </c>
      <c r="C151" s="59">
        <v>148</v>
      </c>
      <c r="D151" s="40">
        <v>40353</v>
      </c>
      <c r="E151" s="35" t="s">
        <v>2317</v>
      </c>
      <c r="F151" s="35" t="s">
        <v>3201</v>
      </c>
      <c r="G151" s="35" t="s">
        <v>4423</v>
      </c>
      <c r="H151" s="66">
        <v>64265.95</v>
      </c>
      <c r="I151" s="114">
        <v>557.52</v>
      </c>
      <c r="J151" s="115">
        <v>0</v>
      </c>
      <c r="K151" s="38" t="s">
        <v>2218</v>
      </c>
      <c r="L151" s="38" t="s">
        <v>353</v>
      </c>
      <c r="M151" s="117">
        <v>34966</v>
      </c>
      <c r="N151" s="117"/>
    </row>
    <row r="152" spans="1:14" s="113" customFormat="1" ht="38.25" customHeight="1">
      <c r="A152" s="41" t="s">
        <v>1530</v>
      </c>
      <c r="B152" s="41" t="s">
        <v>1531</v>
      </c>
      <c r="C152" s="59">
        <v>149</v>
      </c>
      <c r="D152" s="40">
        <v>40353</v>
      </c>
      <c r="E152" s="35" t="s">
        <v>2515</v>
      </c>
      <c r="F152" s="35" t="s">
        <v>1532</v>
      </c>
      <c r="G152" s="35" t="s">
        <v>5552</v>
      </c>
      <c r="H152" s="66">
        <v>101070.08</v>
      </c>
      <c r="I152" s="114">
        <f>29.31+190.39</f>
        <v>219.7</v>
      </c>
      <c r="J152" s="115">
        <v>277.4</v>
      </c>
      <c r="K152" s="38" t="s">
        <v>2218</v>
      </c>
      <c r="L152" s="38" t="s">
        <v>3293</v>
      </c>
      <c r="M152" s="117">
        <v>103802.47</v>
      </c>
      <c r="N152" s="117"/>
    </row>
    <row r="153" spans="1:14" s="113" customFormat="1" ht="38.25" customHeight="1">
      <c r="A153" s="41" t="s">
        <v>1533</v>
      </c>
      <c r="B153" s="41" t="s">
        <v>1534</v>
      </c>
      <c r="C153" s="59">
        <v>150</v>
      </c>
      <c r="D153" s="40">
        <v>40353</v>
      </c>
      <c r="E153" s="35" t="s">
        <v>2523</v>
      </c>
      <c r="F153" s="35" t="s">
        <v>1535</v>
      </c>
      <c r="G153" s="35" t="s">
        <v>5911</v>
      </c>
      <c r="H153" s="66">
        <v>149078.77</v>
      </c>
      <c r="I153" s="114">
        <v>265.17</v>
      </c>
      <c r="J153" s="115">
        <v>0</v>
      </c>
      <c r="K153" s="38" t="s">
        <v>5571</v>
      </c>
      <c r="L153" s="38" t="s">
        <v>353</v>
      </c>
      <c r="M153" s="117">
        <v>126461.55</v>
      </c>
      <c r="N153" s="117"/>
    </row>
    <row r="154" spans="1:14" s="113" customFormat="1" ht="38.25" customHeight="1">
      <c r="A154" s="41" t="s">
        <v>4511</v>
      </c>
      <c r="B154" s="41" t="s">
        <v>4666</v>
      </c>
      <c r="C154" s="59">
        <v>151</v>
      </c>
      <c r="D154" s="40">
        <v>40360</v>
      </c>
      <c r="E154" s="35" t="s">
        <v>3766</v>
      </c>
      <c r="F154" s="35" t="s">
        <v>4667</v>
      </c>
      <c r="G154" s="35" t="s">
        <v>5668</v>
      </c>
      <c r="H154" s="66">
        <v>120411.76</v>
      </c>
      <c r="I154" s="114">
        <v>443.18</v>
      </c>
      <c r="J154" s="115">
        <v>0</v>
      </c>
      <c r="K154" s="38" t="s">
        <v>1502</v>
      </c>
      <c r="L154" s="38" t="s">
        <v>353</v>
      </c>
      <c r="M154" s="117">
        <v>20352</v>
      </c>
      <c r="N154" s="117"/>
    </row>
    <row r="155" spans="1:14" s="113" customFormat="1" ht="38.25" customHeight="1">
      <c r="A155" s="41" t="s">
        <v>5311</v>
      </c>
      <c r="B155" s="41" t="s">
        <v>4668</v>
      </c>
      <c r="C155" s="59">
        <v>152</v>
      </c>
      <c r="D155" s="40" t="s">
        <v>3904</v>
      </c>
      <c r="E155" s="35" t="s">
        <v>1218</v>
      </c>
      <c r="F155" s="35" t="s">
        <v>4669</v>
      </c>
      <c r="G155" s="35" t="s">
        <v>1806</v>
      </c>
      <c r="H155" s="66">
        <v>74096.1</v>
      </c>
      <c r="I155" s="114">
        <v>88.24</v>
      </c>
      <c r="J155" s="115">
        <v>0</v>
      </c>
      <c r="K155" s="38" t="s">
        <v>2214</v>
      </c>
      <c r="L155" s="38" t="s">
        <v>3285</v>
      </c>
      <c r="M155" s="117" t="s">
        <v>1900</v>
      </c>
      <c r="N155" s="117" t="s">
        <v>2730</v>
      </c>
    </row>
    <row r="156" spans="1:14" s="113" customFormat="1" ht="38.25" customHeight="1">
      <c r="A156" s="41" t="s">
        <v>4670</v>
      </c>
      <c r="B156" s="41" t="s">
        <v>4671</v>
      </c>
      <c r="C156" s="59">
        <v>153</v>
      </c>
      <c r="D156" s="40">
        <v>40360</v>
      </c>
      <c r="E156" s="35" t="s">
        <v>2515</v>
      </c>
      <c r="F156" s="35" t="s">
        <v>4672</v>
      </c>
      <c r="G156" s="35" t="s">
        <v>5552</v>
      </c>
      <c r="H156" s="66">
        <v>171261.79</v>
      </c>
      <c r="I156" s="114">
        <f>1772.56+291.91</f>
        <v>2064.47</v>
      </c>
      <c r="J156" s="115">
        <v>0</v>
      </c>
      <c r="K156" s="38" t="s">
        <v>2077</v>
      </c>
      <c r="L156" s="38" t="s">
        <v>4673</v>
      </c>
      <c r="M156" s="117">
        <v>60000</v>
      </c>
      <c r="N156" s="117"/>
    </row>
    <row r="157" spans="1:14" s="113" customFormat="1" ht="38.25" customHeight="1">
      <c r="A157" s="41" t="s">
        <v>4674</v>
      </c>
      <c r="B157" s="41" t="s">
        <v>4675</v>
      </c>
      <c r="C157" s="59">
        <v>154</v>
      </c>
      <c r="D157" s="40">
        <v>40360</v>
      </c>
      <c r="E157" s="35" t="s">
        <v>3766</v>
      </c>
      <c r="F157" s="35" t="s">
        <v>4676</v>
      </c>
      <c r="G157" s="35" t="s">
        <v>5668</v>
      </c>
      <c r="H157" s="66">
        <v>56708.84</v>
      </c>
      <c r="I157" s="114">
        <v>115.92</v>
      </c>
      <c r="J157" s="115">
        <v>391</v>
      </c>
      <c r="K157" s="38" t="s">
        <v>2039</v>
      </c>
      <c r="L157" s="38" t="s">
        <v>353</v>
      </c>
      <c r="M157" s="117">
        <v>60376.3</v>
      </c>
      <c r="N157" s="117"/>
    </row>
    <row r="158" spans="1:14" s="113" customFormat="1" ht="38.25" customHeight="1">
      <c r="A158" s="41" t="s">
        <v>5862</v>
      </c>
      <c r="B158" s="41" t="s">
        <v>1136</v>
      </c>
      <c r="C158" s="59">
        <v>155</v>
      </c>
      <c r="D158" s="40" t="s">
        <v>3904</v>
      </c>
      <c r="E158" s="35" t="s">
        <v>2474</v>
      </c>
      <c r="F158" s="35" t="s">
        <v>3499</v>
      </c>
      <c r="G158" s="35" t="s">
        <v>2319</v>
      </c>
      <c r="H158" s="66">
        <v>171744.95</v>
      </c>
      <c r="I158" s="114">
        <v>972.36</v>
      </c>
      <c r="J158" s="115">
        <v>0</v>
      </c>
      <c r="K158" s="38" t="s">
        <v>2214</v>
      </c>
      <c r="L158" s="38" t="s">
        <v>353</v>
      </c>
      <c r="M158" s="117" t="s">
        <v>1900</v>
      </c>
      <c r="N158" s="117" t="s">
        <v>2730</v>
      </c>
    </row>
    <row r="159" spans="1:14" s="113" customFormat="1" ht="38.25" customHeight="1">
      <c r="A159" s="41" t="s">
        <v>4861</v>
      </c>
      <c r="B159" s="41" t="s">
        <v>4862</v>
      </c>
      <c r="C159" s="59">
        <v>156</v>
      </c>
      <c r="D159" s="40" t="s">
        <v>3904</v>
      </c>
      <c r="E159" s="35" t="s">
        <v>2474</v>
      </c>
      <c r="F159" s="35" t="s">
        <v>4863</v>
      </c>
      <c r="G159" s="35" t="s">
        <v>2319</v>
      </c>
      <c r="H159" s="66">
        <v>30730.59</v>
      </c>
      <c r="I159" s="114">
        <v>279.6</v>
      </c>
      <c r="J159" s="115">
        <v>0</v>
      </c>
      <c r="K159" s="38" t="s">
        <v>3427</v>
      </c>
      <c r="L159" s="38" t="s">
        <v>353</v>
      </c>
      <c r="M159" s="117" t="s">
        <v>1900</v>
      </c>
      <c r="N159" s="117" t="s">
        <v>2730</v>
      </c>
    </row>
    <row r="160" spans="1:14" s="113" customFormat="1" ht="38.25" customHeight="1">
      <c r="A160" s="41" t="s">
        <v>4864</v>
      </c>
      <c r="B160" s="41" t="s">
        <v>4865</v>
      </c>
      <c r="C160" s="59">
        <v>157</v>
      </c>
      <c r="D160" s="40">
        <v>40360</v>
      </c>
      <c r="E160" s="35" t="s">
        <v>2523</v>
      </c>
      <c r="F160" s="35" t="s">
        <v>4866</v>
      </c>
      <c r="G160" s="35" t="s">
        <v>2319</v>
      </c>
      <c r="H160" s="66">
        <v>96888.23</v>
      </c>
      <c r="I160" s="114">
        <v>151.03</v>
      </c>
      <c r="J160" s="115">
        <v>0</v>
      </c>
      <c r="K160" s="38" t="s">
        <v>3795</v>
      </c>
      <c r="L160" s="38" t="s">
        <v>3954</v>
      </c>
      <c r="M160" s="117">
        <v>17626</v>
      </c>
      <c r="N160" s="117"/>
    </row>
    <row r="161" spans="1:14" s="113" customFormat="1" ht="38.25" customHeight="1">
      <c r="A161" s="41" t="s">
        <v>4867</v>
      </c>
      <c r="B161" s="41" t="s">
        <v>4868</v>
      </c>
      <c r="C161" s="59">
        <v>158</v>
      </c>
      <c r="D161" s="40" t="s">
        <v>3904</v>
      </c>
      <c r="E161" s="35" t="s">
        <v>2523</v>
      </c>
      <c r="F161" s="35" t="s">
        <v>1599</v>
      </c>
      <c r="G161" s="35" t="s">
        <v>5911</v>
      </c>
      <c r="H161" s="66">
        <v>109061.71</v>
      </c>
      <c r="I161" s="114">
        <v>131.25</v>
      </c>
      <c r="J161" s="115">
        <v>0</v>
      </c>
      <c r="K161" s="38" t="s">
        <v>2218</v>
      </c>
      <c r="L161" s="38" t="s">
        <v>3285</v>
      </c>
      <c r="M161" s="117" t="s">
        <v>1900</v>
      </c>
      <c r="N161" s="117" t="s">
        <v>2730</v>
      </c>
    </row>
    <row r="162" spans="1:14" s="113" customFormat="1" ht="38.25" customHeight="1">
      <c r="A162" s="41" t="s">
        <v>1600</v>
      </c>
      <c r="B162" s="41" t="s">
        <v>1601</v>
      </c>
      <c r="C162" s="59">
        <v>159</v>
      </c>
      <c r="D162" s="40" t="s">
        <v>3904</v>
      </c>
      <c r="E162" s="35" t="s">
        <v>2523</v>
      </c>
      <c r="F162" s="35" t="s">
        <v>1602</v>
      </c>
      <c r="G162" s="35" t="s">
        <v>2319</v>
      </c>
      <c r="H162" s="66">
        <v>76523.04</v>
      </c>
      <c r="I162" s="114">
        <v>512.04</v>
      </c>
      <c r="J162" s="115">
        <v>0</v>
      </c>
      <c r="K162" s="38" t="s">
        <v>2039</v>
      </c>
      <c r="L162" s="38" t="s">
        <v>3293</v>
      </c>
      <c r="M162" s="117" t="s">
        <v>1900</v>
      </c>
      <c r="N162" s="117" t="s">
        <v>2730</v>
      </c>
    </row>
    <row r="163" spans="1:14" s="113" customFormat="1" ht="38.25" customHeight="1">
      <c r="A163" s="41" t="s">
        <v>1603</v>
      </c>
      <c r="B163" s="41" t="s">
        <v>4586</v>
      </c>
      <c r="C163" s="59">
        <v>160</v>
      </c>
      <c r="D163" s="40" t="s">
        <v>3904</v>
      </c>
      <c r="E163" s="35" t="s">
        <v>1218</v>
      </c>
      <c r="F163" s="35" t="s">
        <v>4587</v>
      </c>
      <c r="G163" s="35" t="s">
        <v>5350</v>
      </c>
      <c r="H163" s="66">
        <v>49134.64</v>
      </c>
      <c r="I163" s="114">
        <f>2064.46+42.73</f>
        <v>2107.19</v>
      </c>
      <c r="J163" s="115">
        <v>0</v>
      </c>
      <c r="K163" s="38" t="s">
        <v>3291</v>
      </c>
      <c r="L163" s="38" t="s">
        <v>3953</v>
      </c>
      <c r="M163" s="117" t="s">
        <v>1900</v>
      </c>
      <c r="N163" s="117" t="s">
        <v>2730</v>
      </c>
    </row>
    <row r="164" spans="1:14" s="113" customFormat="1" ht="38.25" customHeight="1">
      <c r="A164" s="41" t="s">
        <v>4588</v>
      </c>
      <c r="B164" s="41" t="s">
        <v>4589</v>
      </c>
      <c r="C164" s="59">
        <v>161</v>
      </c>
      <c r="D164" s="40" t="s">
        <v>3904</v>
      </c>
      <c r="E164" s="35" t="s">
        <v>2317</v>
      </c>
      <c r="F164" s="35" t="s">
        <v>4590</v>
      </c>
      <c r="G164" s="35" t="s">
        <v>4423</v>
      </c>
      <c r="H164" s="66">
        <v>67790.2</v>
      </c>
      <c r="I164" s="114">
        <v>1081.52</v>
      </c>
      <c r="J164" s="115">
        <v>0</v>
      </c>
      <c r="K164" s="38" t="s">
        <v>5931</v>
      </c>
      <c r="L164" s="38" t="s">
        <v>4591</v>
      </c>
      <c r="M164" s="117" t="s">
        <v>1900</v>
      </c>
      <c r="N164" s="117" t="s">
        <v>2730</v>
      </c>
    </row>
    <row r="165" spans="1:14" s="113" customFormat="1" ht="38.25" customHeight="1">
      <c r="A165" s="41" t="s">
        <v>4592</v>
      </c>
      <c r="B165" s="41" t="s">
        <v>4593</v>
      </c>
      <c r="C165" s="59">
        <v>162</v>
      </c>
      <c r="D165" s="40">
        <v>40374</v>
      </c>
      <c r="E165" s="35" t="s">
        <v>2317</v>
      </c>
      <c r="F165" s="35" t="s">
        <v>4594</v>
      </c>
      <c r="G165" s="35" t="s">
        <v>4423</v>
      </c>
      <c r="H165" s="66">
        <v>121479.47</v>
      </c>
      <c r="I165" s="114">
        <v>616.71</v>
      </c>
      <c r="J165" s="115">
        <v>0</v>
      </c>
      <c r="K165" s="38" t="s">
        <v>2039</v>
      </c>
      <c r="L165" s="38" t="s">
        <v>3293</v>
      </c>
      <c r="M165" s="117">
        <v>126050.67</v>
      </c>
      <c r="N165" s="117"/>
    </row>
    <row r="166" spans="1:14" s="113" customFormat="1" ht="38.25" customHeight="1">
      <c r="A166" s="41" t="s">
        <v>4595</v>
      </c>
      <c r="B166" s="41" t="s">
        <v>4596</v>
      </c>
      <c r="C166" s="59">
        <v>163</v>
      </c>
      <c r="D166" s="40">
        <v>40374</v>
      </c>
      <c r="E166" s="35" t="s">
        <v>2474</v>
      </c>
      <c r="F166" s="35" t="s">
        <v>4597</v>
      </c>
      <c r="G166" s="35" t="s">
        <v>2319</v>
      </c>
      <c r="H166" s="66">
        <v>114367.25</v>
      </c>
      <c r="I166" s="114">
        <v>255.48</v>
      </c>
      <c r="J166" s="115">
        <v>0</v>
      </c>
      <c r="K166" s="38" t="s">
        <v>5931</v>
      </c>
      <c r="L166" s="38" t="s">
        <v>353</v>
      </c>
      <c r="M166" s="117">
        <v>81920</v>
      </c>
      <c r="N166" s="117"/>
    </row>
    <row r="167" spans="1:14" s="113" customFormat="1" ht="38.25" customHeight="1">
      <c r="A167" s="41" t="s">
        <v>4598</v>
      </c>
      <c r="B167" s="41" t="s">
        <v>4599</v>
      </c>
      <c r="C167" s="59">
        <v>164</v>
      </c>
      <c r="D167" s="40" t="s">
        <v>3904</v>
      </c>
      <c r="E167" s="35" t="s">
        <v>1806</v>
      </c>
      <c r="F167" s="35" t="s">
        <v>4600</v>
      </c>
      <c r="G167" s="35" t="s">
        <v>1806</v>
      </c>
      <c r="H167" s="66">
        <v>80944.15</v>
      </c>
      <c r="I167" s="114">
        <v>195.69</v>
      </c>
      <c r="J167" s="115">
        <v>0</v>
      </c>
      <c r="K167" s="38" t="s">
        <v>3122</v>
      </c>
      <c r="L167" s="38" t="s">
        <v>3285</v>
      </c>
      <c r="M167" s="117" t="s">
        <v>1900</v>
      </c>
      <c r="N167" s="117" t="s">
        <v>2730</v>
      </c>
    </row>
    <row r="168" spans="1:14" s="113" customFormat="1" ht="38.25" customHeight="1">
      <c r="A168" s="41" t="s">
        <v>4601</v>
      </c>
      <c r="B168" s="41" t="s">
        <v>6002</v>
      </c>
      <c r="C168" s="59">
        <v>165</v>
      </c>
      <c r="D168" s="40">
        <v>40374</v>
      </c>
      <c r="E168" s="35" t="s">
        <v>4052</v>
      </c>
      <c r="F168" s="35" t="s">
        <v>6003</v>
      </c>
      <c r="G168" s="35" t="s">
        <v>3999</v>
      </c>
      <c r="H168" s="66">
        <v>175686.35</v>
      </c>
      <c r="I168" s="114">
        <v>1490.72</v>
      </c>
      <c r="J168" s="115">
        <v>0</v>
      </c>
      <c r="K168" s="38" t="s">
        <v>1502</v>
      </c>
      <c r="L168" s="38" t="s">
        <v>353</v>
      </c>
      <c r="M168" s="117">
        <v>187718.77</v>
      </c>
      <c r="N168" s="117"/>
    </row>
    <row r="169" spans="1:14" s="113" customFormat="1" ht="38.25" customHeight="1">
      <c r="A169" s="41" t="s">
        <v>5246</v>
      </c>
      <c r="B169" s="41" t="s">
        <v>5247</v>
      </c>
      <c r="C169" s="59">
        <v>166</v>
      </c>
      <c r="D169" s="40" t="s">
        <v>3904</v>
      </c>
      <c r="E169" s="35" t="s">
        <v>3766</v>
      </c>
      <c r="F169" s="35" t="s">
        <v>5248</v>
      </c>
      <c r="G169" s="35" t="s">
        <v>5668</v>
      </c>
      <c r="H169" s="66">
        <v>98300.94</v>
      </c>
      <c r="I169" s="114">
        <v>367.63</v>
      </c>
      <c r="J169" s="115">
        <v>0</v>
      </c>
      <c r="K169" s="38" t="s">
        <v>5249</v>
      </c>
      <c r="L169" s="38" t="s">
        <v>353</v>
      </c>
      <c r="M169" s="117" t="s">
        <v>1900</v>
      </c>
      <c r="N169" s="117" t="s">
        <v>2730</v>
      </c>
    </row>
    <row r="170" spans="1:14" s="113" customFormat="1" ht="38.25" customHeight="1">
      <c r="A170" s="41" t="s">
        <v>6004</v>
      </c>
      <c r="B170" s="41" t="s">
        <v>6005</v>
      </c>
      <c r="C170" s="59">
        <v>167</v>
      </c>
      <c r="D170" s="40" t="s">
        <v>3904</v>
      </c>
      <c r="E170" s="35" t="s">
        <v>2317</v>
      </c>
      <c r="F170" s="35" t="s">
        <v>6006</v>
      </c>
      <c r="G170" s="35" t="s">
        <v>4423</v>
      </c>
      <c r="H170" s="66">
        <v>61765.09</v>
      </c>
      <c r="I170" s="114">
        <v>635</v>
      </c>
      <c r="J170" s="115">
        <v>0</v>
      </c>
      <c r="K170" s="38" t="s">
        <v>2039</v>
      </c>
      <c r="L170" s="38" t="s">
        <v>3293</v>
      </c>
      <c r="M170" s="117" t="s">
        <v>1900</v>
      </c>
      <c r="N170" s="117" t="s">
        <v>2730</v>
      </c>
    </row>
    <row r="171" spans="1:14" s="113" customFormat="1" ht="38.25" customHeight="1">
      <c r="A171" s="41" t="s">
        <v>5010</v>
      </c>
      <c r="B171" s="41" t="s">
        <v>5011</v>
      </c>
      <c r="C171" s="59">
        <v>168</v>
      </c>
      <c r="D171" s="40">
        <v>40374</v>
      </c>
      <c r="E171" s="35" t="s">
        <v>3435</v>
      </c>
      <c r="F171" s="35" t="s">
        <v>5012</v>
      </c>
      <c r="G171" s="35" t="s">
        <v>3403</v>
      </c>
      <c r="H171" s="66">
        <v>47296.67</v>
      </c>
      <c r="I171" s="114">
        <v>358.8</v>
      </c>
      <c r="J171" s="115">
        <v>0</v>
      </c>
      <c r="K171" s="38" t="s">
        <v>3310</v>
      </c>
      <c r="L171" s="38" t="s">
        <v>3293</v>
      </c>
      <c r="M171" s="117">
        <v>49858.26</v>
      </c>
      <c r="N171" s="117"/>
    </row>
    <row r="172" spans="1:14" s="113" customFormat="1" ht="38.25" customHeight="1">
      <c r="A172" s="41" t="s">
        <v>1102</v>
      </c>
      <c r="B172" s="41" t="s">
        <v>3217</v>
      </c>
      <c r="C172" s="59">
        <v>169</v>
      </c>
      <c r="D172" s="40" t="s">
        <v>3904</v>
      </c>
      <c r="E172" s="35" t="s">
        <v>2317</v>
      </c>
      <c r="F172" s="35" t="s">
        <v>3951</v>
      </c>
      <c r="G172" s="35" t="s">
        <v>4423</v>
      </c>
      <c r="H172" s="66">
        <v>91844.18</v>
      </c>
      <c r="I172" s="114">
        <v>422.46</v>
      </c>
      <c r="J172" s="115">
        <v>650.01</v>
      </c>
      <c r="K172" s="38" t="s">
        <v>1195</v>
      </c>
      <c r="L172" s="38" t="s">
        <v>353</v>
      </c>
      <c r="M172" s="117" t="s">
        <v>1900</v>
      </c>
      <c r="N172" s="117" t="s">
        <v>2730</v>
      </c>
    </row>
    <row r="173" spans="1:14" s="113" customFormat="1" ht="38.25" customHeight="1">
      <c r="A173" s="41" t="s">
        <v>5017</v>
      </c>
      <c r="B173" s="41" t="s">
        <v>5018</v>
      </c>
      <c r="C173" s="59">
        <v>171</v>
      </c>
      <c r="D173" s="40" t="s">
        <v>3904</v>
      </c>
      <c r="E173" s="35" t="s">
        <v>2317</v>
      </c>
      <c r="F173" s="35" t="s">
        <v>5019</v>
      </c>
      <c r="G173" s="35" t="s">
        <v>4423</v>
      </c>
      <c r="H173" s="66">
        <v>48398.31</v>
      </c>
      <c r="I173" s="114">
        <v>0</v>
      </c>
      <c r="J173" s="115">
        <v>0</v>
      </c>
      <c r="K173" s="38" t="s">
        <v>1502</v>
      </c>
      <c r="L173" s="38" t="s">
        <v>353</v>
      </c>
      <c r="M173" s="117" t="s">
        <v>1900</v>
      </c>
      <c r="N173" s="117" t="s">
        <v>2730</v>
      </c>
    </row>
    <row r="174" spans="1:14" s="113" customFormat="1" ht="38.25" customHeight="1">
      <c r="A174" s="41" t="s">
        <v>4169</v>
      </c>
      <c r="B174" s="41" t="s">
        <v>5272</v>
      </c>
      <c r="C174" s="59">
        <v>172</v>
      </c>
      <c r="D174" s="40">
        <v>40381</v>
      </c>
      <c r="E174" s="35" t="s">
        <v>1218</v>
      </c>
      <c r="F174" s="35" t="s">
        <v>5273</v>
      </c>
      <c r="G174" s="35" t="s">
        <v>5350</v>
      </c>
      <c r="H174" s="66">
        <v>124598.1</v>
      </c>
      <c r="I174" s="114">
        <v>0</v>
      </c>
      <c r="J174" s="115">
        <v>0</v>
      </c>
      <c r="K174" s="38" t="s">
        <v>2039</v>
      </c>
      <c r="L174" s="38" t="s">
        <v>353</v>
      </c>
      <c r="M174" s="117">
        <v>105429.76</v>
      </c>
      <c r="N174" s="117"/>
    </row>
    <row r="175" spans="1:14" s="113" customFormat="1" ht="38.25" customHeight="1">
      <c r="A175" s="41" t="s">
        <v>5020</v>
      </c>
      <c r="B175" s="41" t="s">
        <v>5021</v>
      </c>
      <c r="C175" s="59">
        <v>173</v>
      </c>
      <c r="D175" s="40">
        <v>40381</v>
      </c>
      <c r="E175" s="35" t="s">
        <v>34</v>
      </c>
      <c r="F175" s="35" t="s">
        <v>5022</v>
      </c>
      <c r="G175" s="35" t="s">
        <v>4423</v>
      </c>
      <c r="H175" s="66">
        <v>98307.87</v>
      </c>
      <c r="I175" s="114">
        <v>0</v>
      </c>
      <c r="J175" s="115">
        <v>0</v>
      </c>
      <c r="K175" s="38" t="s">
        <v>1306</v>
      </c>
      <c r="L175" s="38" t="s">
        <v>3285</v>
      </c>
      <c r="M175" s="117">
        <v>95789.58</v>
      </c>
      <c r="N175" s="117"/>
    </row>
    <row r="176" spans="1:14" s="113" customFormat="1" ht="38.25" customHeight="1">
      <c r="A176" s="41" t="s">
        <v>5023</v>
      </c>
      <c r="B176" s="41" t="s">
        <v>5024</v>
      </c>
      <c r="C176" s="59">
        <v>174</v>
      </c>
      <c r="D176" s="40">
        <v>40381</v>
      </c>
      <c r="E176" s="35" t="s">
        <v>2317</v>
      </c>
      <c r="F176" s="35" t="s">
        <v>5025</v>
      </c>
      <c r="G176" s="35" t="s">
        <v>5978</v>
      </c>
      <c r="H176" s="66">
        <v>40917.36</v>
      </c>
      <c r="I176" s="114">
        <v>0</v>
      </c>
      <c r="J176" s="115">
        <v>0</v>
      </c>
      <c r="K176" s="38" t="s">
        <v>1502</v>
      </c>
      <c r="L176" s="38" t="s">
        <v>353</v>
      </c>
      <c r="M176" s="117">
        <v>44055.46</v>
      </c>
      <c r="N176" s="117"/>
    </row>
    <row r="177" spans="1:14" s="113" customFormat="1" ht="38.25" customHeight="1">
      <c r="A177" s="41" t="s">
        <v>5026</v>
      </c>
      <c r="B177" s="41" t="s">
        <v>5027</v>
      </c>
      <c r="C177" s="59">
        <v>175</v>
      </c>
      <c r="D177" s="40">
        <v>40381</v>
      </c>
      <c r="E177" s="35" t="s">
        <v>2475</v>
      </c>
      <c r="F177" s="35" t="s">
        <v>5028</v>
      </c>
      <c r="G177" s="35" t="s">
        <v>1885</v>
      </c>
      <c r="H177" s="66">
        <v>74294.99</v>
      </c>
      <c r="I177" s="114">
        <v>0</v>
      </c>
      <c r="J177" s="115">
        <v>0</v>
      </c>
      <c r="K177" s="38" t="s">
        <v>1195</v>
      </c>
      <c r="L177" s="38" t="s">
        <v>353</v>
      </c>
      <c r="M177" s="117">
        <v>76964.73</v>
      </c>
      <c r="N177" s="117"/>
    </row>
    <row r="178" spans="1:14" s="113" customFormat="1" ht="38.25" customHeight="1">
      <c r="A178" s="41" t="s">
        <v>5029</v>
      </c>
      <c r="B178" s="41" t="s">
        <v>5030</v>
      </c>
      <c r="C178" s="59">
        <v>176</v>
      </c>
      <c r="D178" s="40" t="s">
        <v>3904</v>
      </c>
      <c r="E178" s="35" t="s">
        <v>2474</v>
      </c>
      <c r="F178" s="35" t="s">
        <v>5031</v>
      </c>
      <c r="G178" s="35" t="s">
        <v>2319</v>
      </c>
      <c r="H178" s="66">
        <v>125376.89</v>
      </c>
      <c r="I178" s="114">
        <v>0</v>
      </c>
      <c r="J178" s="115">
        <v>0</v>
      </c>
      <c r="K178" s="38" t="s">
        <v>2039</v>
      </c>
      <c r="L178" s="38" t="s">
        <v>3293</v>
      </c>
      <c r="M178" s="117" t="s">
        <v>1900</v>
      </c>
      <c r="N178" s="117" t="s">
        <v>2730</v>
      </c>
    </row>
    <row r="179" spans="1:14" s="113" customFormat="1" ht="38.25" customHeight="1">
      <c r="A179" s="41" t="s">
        <v>4784</v>
      </c>
      <c r="B179" s="41" t="s">
        <v>2559</v>
      </c>
      <c r="C179" s="59">
        <v>177</v>
      </c>
      <c r="D179" s="40">
        <v>40381</v>
      </c>
      <c r="E179" s="35" t="s">
        <v>2523</v>
      </c>
      <c r="F179" s="35" t="s">
        <v>2560</v>
      </c>
      <c r="G179" s="35" t="s">
        <v>2319</v>
      </c>
      <c r="H179" s="66">
        <v>101675.06</v>
      </c>
      <c r="I179" s="114">
        <v>683.14</v>
      </c>
      <c r="J179" s="115">
        <v>0</v>
      </c>
      <c r="K179" s="38" t="s">
        <v>3122</v>
      </c>
      <c r="L179" s="38" t="s">
        <v>5446</v>
      </c>
      <c r="M179" s="117">
        <v>53035.38</v>
      </c>
      <c r="N179" s="117"/>
    </row>
    <row r="180" spans="1:14" s="113" customFormat="1" ht="38.25" customHeight="1">
      <c r="A180" s="41" t="s">
        <v>2561</v>
      </c>
      <c r="B180" s="41" t="s">
        <v>2562</v>
      </c>
      <c r="C180" s="59">
        <v>178</v>
      </c>
      <c r="D180" s="40">
        <v>40381</v>
      </c>
      <c r="E180" s="35" t="s">
        <v>2474</v>
      </c>
      <c r="F180" s="35" t="s">
        <v>2563</v>
      </c>
      <c r="G180" s="35" t="s">
        <v>2319</v>
      </c>
      <c r="H180" s="66">
        <v>118191.88</v>
      </c>
      <c r="I180" s="114">
        <v>0</v>
      </c>
      <c r="J180" s="115">
        <v>0</v>
      </c>
      <c r="K180" s="38" t="s">
        <v>2077</v>
      </c>
      <c r="L180" s="38" t="s">
        <v>4009</v>
      </c>
      <c r="M180" s="117">
        <v>47000</v>
      </c>
      <c r="N180" s="117"/>
    </row>
    <row r="181" spans="1:14" s="113" customFormat="1" ht="38.25" customHeight="1">
      <c r="A181" s="41" t="s">
        <v>371</v>
      </c>
      <c r="B181" s="41" t="s">
        <v>2564</v>
      </c>
      <c r="C181" s="59">
        <v>179</v>
      </c>
      <c r="D181" s="40" t="s">
        <v>3904</v>
      </c>
      <c r="E181" s="35" t="s">
        <v>217</v>
      </c>
      <c r="F181" s="35" t="s">
        <v>2565</v>
      </c>
      <c r="G181" s="35" t="s">
        <v>1806</v>
      </c>
      <c r="H181" s="66">
        <v>63221.74</v>
      </c>
      <c r="I181" s="114">
        <v>272.94</v>
      </c>
      <c r="J181" s="115">
        <v>0</v>
      </c>
      <c r="K181" s="38" t="s">
        <v>374</v>
      </c>
      <c r="L181" s="38" t="s">
        <v>3285</v>
      </c>
      <c r="M181" s="117" t="s">
        <v>1900</v>
      </c>
      <c r="N181" s="117" t="s">
        <v>2730</v>
      </c>
    </row>
    <row r="182" spans="1:14" s="113" customFormat="1" ht="38.25" customHeight="1">
      <c r="A182" s="41" t="s">
        <v>2566</v>
      </c>
      <c r="B182" s="41" t="s">
        <v>2567</v>
      </c>
      <c r="C182" s="59">
        <v>180</v>
      </c>
      <c r="D182" s="40">
        <v>40381</v>
      </c>
      <c r="E182" s="35" t="s">
        <v>2474</v>
      </c>
      <c r="F182" s="35" t="s">
        <v>2568</v>
      </c>
      <c r="G182" s="35" t="s">
        <v>2319</v>
      </c>
      <c r="H182" s="66">
        <v>34785.69</v>
      </c>
      <c r="I182" s="114">
        <v>0</v>
      </c>
      <c r="J182" s="115">
        <v>0</v>
      </c>
      <c r="K182" s="38" t="s">
        <v>455</v>
      </c>
      <c r="L182" s="38" t="s">
        <v>2569</v>
      </c>
      <c r="M182" s="117">
        <v>36453.69</v>
      </c>
      <c r="N182" s="117"/>
    </row>
    <row r="183" spans="1:14" s="113" customFormat="1" ht="38.25" customHeight="1">
      <c r="A183" s="41" t="s">
        <v>2570</v>
      </c>
      <c r="B183" s="41" t="s">
        <v>2571</v>
      </c>
      <c r="C183" s="59">
        <v>181</v>
      </c>
      <c r="D183" s="40" t="s">
        <v>3904</v>
      </c>
      <c r="E183" s="35" t="s">
        <v>2317</v>
      </c>
      <c r="F183" s="35" t="s">
        <v>2572</v>
      </c>
      <c r="G183" s="35" t="s">
        <v>4423</v>
      </c>
      <c r="H183" s="66">
        <v>112705.59</v>
      </c>
      <c r="I183" s="114">
        <v>0</v>
      </c>
      <c r="J183" s="115">
        <v>0</v>
      </c>
      <c r="K183" s="38" t="s">
        <v>4268</v>
      </c>
      <c r="L183" s="38" t="s">
        <v>353</v>
      </c>
      <c r="M183" s="117" t="s">
        <v>1900</v>
      </c>
      <c r="N183" s="117" t="s">
        <v>2730</v>
      </c>
    </row>
    <row r="184" spans="1:14" s="113" customFormat="1" ht="38.25" customHeight="1">
      <c r="A184" s="41" t="s">
        <v>3286</v>
      </c>
      <c r="B184" s="41" t="s">
        <v>2833</v>
      </c>
      <c r="C184" s="59">
        <v>119</v>
      </c>
      <c r="D184" s="40">
        <v>40388</v>
      </c>
      <c r="E184" s="35" t="s">
        <v>2523</v>
      </c>
      <c r="F184" s="35" t="s">
        <v>3287</v>
      </c>
      <c r="G184" s="35" t="s">
        <v>5911</v>
      </c>
      <c r="H184" s="66">
        <v>146059.48</v>
      </c>
      <c r="I184" s="114">
        <v>341.14</v>
      </c>
      <c r="J184" s="115">
        <v>0</v>
      </c>
      <c r="K184" s="38" t="s">
        <v>4268</v>
      </c>
      <c r="L184" s="38" t="s">
        <v>3285</v>
      </c>
      <c r="M184" s="117">
        <v>68804.68</v>
      </c>
      <c r="N184" s="117"/>
    </row>
    <row r="185" spans="1:14" s="113" customFormat="1" ht="38.25" customHeight="1">
      <c r="A185" s="41" t="s">
        <v>5013</v>
      </c>
      <c r="B185" s="41" t="s">
        <v>5014</v>
      </c>
      <c r="C185" s="59">
        <v>170</v>
      </c>
      <c r="D185" s="40">
        <v>40388</v>
      </c>
      <c r="E185" s="35" t="s">
        <v>3766</v>
      </c>
      <c r="F185" s="35" t="s">
        <v>5015</v>
      </c>
      <c r="G185" s="35" t="s">
        <v>5668</v>
      </c>
      <c r="H185" s="66">
        <v>68040.85</v>
      </c>
      <c r="I185" s="114">
        <v>0</v>
      </c>
      <c r="J185" s="115">
        <v>0</v>
      </c>
      <c r="K185" s="38" t="s">
        <v>5571</v>
      </c>
      <c r="L185" s="38" t="s">
        <v>5016</v>
      </c>
      <c r="M185" s="117">
        <v>26250</v>
      </c>
      <c r="N185" s="117"/>
    </row>
    <row r="186" spans="1:14" s="113" customFormat="1" ht="38.25" customHeight="1">
      <c r="A186" s="41" t="s">
        <v>2573</v>
      </c>
      <c r="B186" s="41" t="s">
        <v>2574</v>
      </c>
      <c r="C186" s="59">
        <v>182</v>
      </c>
      <c r="D186" s="40" t="s">
        <v>3904</v>
      </c>
      <c r="E186" s="35" t="s">
        <v>2523</v>
      </c>
      <c r="F186" s="35" t="s">
        <v>808</v>
      </c>
      <c r="G186" s="35" t="s">
        <v>4423</v>
      </c>
      <c r="H186" s="66">
        <v>96953.22</v>
      </c>
      <c r="I186" s="114">
        <v>0</v>
      </c>
      <c r="J186" s="115">
        <v>0</v>
      </c>
      <c r="K186" s="38" t="s">
        <v>1502</v>
      </c>
      <c r="L186" s="38" t="s">
        <v>353</v>
      </c>
      <c r="M186" s="117" t="s">
        <v>1900</v>
      </c>
      <c r="N186" s="117" t="s">
        <v>2730</v>
      </c>
    </row>
    <row r="187" spans="1:14" s="113" customFormat="1" ht="38.25" customHeight="1">
      <c r="A187" s="41" t="s">
        <v>809</v>
      </c>
      <c r="B187" s="41" t="s">
        <v>810</v>
      </c>
      <c r="C187" s="59">
        <v>183</v>
      </c>
      <c r="D187" s="40">
        <v>40388</v>
      </c>
      <c r="E187" s="35" t="s">
        <v>3766</v>
      </c>
      <c r="F187" s="35" t="s">
        <v>811</v>
      </c>
      <c r="G187" s="35" t="s">
        <v>5668</v>
      </c>
      <c r="H187" s="66">
        <v>182227.92</v>
      </c>
      <c r="I187" s="114">
        <v>0</v>
      </c>
      <c r="J187" s="115">
        <v>0</v>
      </c>
      <c r="K187" s="38" t="s">
        <v>2039</v>
      </c>
      <c r="L187" s="38" t="s">
        <v>353</v>
      </c>
      <c r="M187" s="117">
        <v>175000</v>
      </c>
      <c r="N187" s="117"/>
    </row>
    <row r="188" spans="1:14" s="113" customFormat="1" ht="38.25" customHeight="1">
      <c r="A188" s="41" t="s">
        <v>812</v>
      </c>
      <c r="B188" s="41" t="s">
        <v>813</v>
      </c>
      <c r="C188" s="59">
        <v>184</v>
      </c>
      <c r="D188" s="40">
        <v>40388</v>
      </c>
      <c r="E188" s="35" t="s">
        <v>3766</v>
      </c>
      <c r="F188" s="35" t="s">
        <v>814</v>
      </c>
      <c r="G188" s="35" t="s">
        <v>2319</v>
      </c>
      <c r="H188" s="66">
        <v>102782.9</v>
      </c>
      <c r="I188" s="114">
        <v>0</v>
      </c>
      <c r="J188" s="115">
        <v>0</v>
      </c>
      <c r="K188" s="38" t="s">
        <v>1682</v>
      </c>
      <c r="L188" s="38" t="s">
        <v>3953</v>
      </c>
      <c r="M188" s="117">
        <v>22500</v>
      </c>
      <c r="N188" s="117"/>
    </row>
    <row r="189" spans="1:14" s="113" customFormat="1" ht="38.25" customHeight="1">
      <c r="A189" s="41" t="s">
        <v>1549</v>
      </c>
      <c r="B189" s="41" t="s">
        <v>2769</v>
      </c>
      <c r="C189" s="59">
        <v>185</v>
      </c>
      <c r="D189" s="40">
        <v>40388</v>
      </c>
      <c r="E189" s="35" t="s">
        <v>217</v>
      </c>
      <c r="F189" s="35" t="s">
        <v>2770</v>
      </c>
      <c r="G189" s="35" t="s">
        <v>1806</v>
      </c>
      <c r="H189" s="66">
        <v>88825.94</v>
      </c>
      <c r="I189" s="114">
        <v>351.57</v>
      </c>
      <c r="J189" s="115">
        <v>327.28</v>
      </c>
      <c r="K189" s="38" t="s">
        <v>2771</v>
      </c>
      <c r="L189" s="38" t="s">
        <v>5446</v>
      </c>
      <c r="M189" s="117"/>
      <c r="N189" s="117">
        <v>75001</v>
      </c>
    </row>
    <row r="190" spans="1:14" s="113" customFormat="1" ht="38.25" customHeight="1">
      <c r="A190" s="41" t="s">
        <v>5231</v>
      </c>
      <c r="B190" s="41" t="s">
        <v>5101</v>
      </c>
      <c r="C190" s="59">
        <v>186</v>
      </c>
      <c r="D190" s="40">
        <v>40388</v>
      </c>
      <c r="E190" s="35" t="s">
        <v>1218</v>
      </c>
      <c r="F190" s="35" t="s">
        <v>6007</v>
      </c>
      <c r="G190" s="35" t="s">
        <v>5232</v>
      </c>
      <c r="H190" s="66">
        <v>111920.22</v>
      </c>
      <c r="I190" s="114">
        <v>82.8</v>
      </c>
      <c r="J190" s="115">
        <v>0</v>
      </c>
      <c r="K190" s="38" t="s">
        <v>2771</v>
      </c>
      <c r="L190" s="38" t="s">
        <v>5446</v>
      </c>
      <c r="M190" s="117">
        <v>25000</v>
      </c>
      <c r="N190" s="117"/>
    </row>
    <row r="191" spans="1:14" s="113" customFormat="1" ht="38.25" customHeight="1">
      <c r="A191" s="41" t="s">
        <v>5233</v>
      </c>
      <c r="B191" s="41" t="s">
        <v>5036</v>
      </c>
      <c r="C191" s="59">
        <v>187</v>
      </c>
      <c r="D191" s="40">
        <v>40388</v>
      </c>
      <c r="E191" s="35" t="s">
        <v>2474</v>
      </c>
      <c r="F191" s="35" t="s">
        <v>5037</v>
      </c>
      <c r="G191" s="35" t="s">
        <v>2319</v>
      </c>
      <c r="H191" s="66">
        <v>52197.3</v>
      </c>
      <c r="I191" s="114">
        <v>0</v>
      </c>
      <c r="J191" s="115">
        <v>0</v>
      </c>
      <c r="K191" s="38" t="s">
        <v>2039</v>
      </c>
      <c r="L191" s="38" t="s">
        <v>3293</v>
      </c>
      <c r="M191" s="117">
        <v>54944.5</v>
      </c>
      <c r="N191" s="117"/>
    </row>
    <row r="192" spans="1:14" s="113" customFormat="1" ht="38.25" customHeight="1">
      <c r="A192" s="41" t="s">
        <v>5234</v>
      </c>
      <c r="B192" s="41" t="s">
        <v>5235</v>
      </c>
      <c r="C192" s="59">
        <v>188</v>
      </c>
      <c r="D192" s="40">
        <v>40388</v>
      </c>
      <c r="E192" s="35" t="s">
        <v>217</v>
      </c>
      <c r="F192" s="35" t="s">
        <v>5236</v>
      </c>
      <c r="G192" s="35" t="s">
        <v>2319</v>
      </c>
      <c r="H192" s="66">
        <v>100441.86</v>
      </c>
      <c r="I192" s="114">
        <v>0</v>
      </c>
      <c r="J192" s="115">
        <v>0</v>
      </c>
      <c r="K192" s="38" t="s">
        <v>2039</v>
      </c>
      <c r="L192" s="38" t="s">
        <v>3293</v>
      </c>
      <c r="M192" s="117">
        <v>102738.3</v>
      </c>
      <c r="N192" s="117"/>
    </row>
    <row r="193" spans="1:14" s="113" customFormat="1" ht="38.25" customHeight="1">
      <c r="A193" s="41" t="s">
        <v>5237</v>
      </c>
      <c r="B193" s="41" t="s">
        <v>4262</v>
      </c>
      <c r="C193" s="59">
        <v>189</v>
      </c>
      <c r="D193" s="40" t="s">
        <v>3904</v>
      </c>
      <c r="E193" s="35" t="s">
        <v>2475</v>
      </c>
      <c r="F193" s="35" t="s">
        <v>226</v>
      </c>
      <c r="G193" s="35" t="s">
        <v>3084</v>
      </c>
      <c r="H193" s="66">
        <v>79990.64</v>
      </c>
      <c r="I193" s="114">
        <v>0</v>
      </c>
      <c r="J193" s="115">
        <v>0</v>
      </c>
      <c r="K193" s="38" t="s">
        <v>2218</v>
      </c>
      <c r="L193" s="38" t="s">
        <v>353</v>
      </c>
      <c r="M193" s="117" t="s">
        <v>1900</v>
      </c>
      <c r="N193" s="117" t="s">
        <v>2730</v>
      </c>
    </row>
    <row r="194" spans="1:14" s="113" customFormat="1" ht="38.25" customHeight="1">
      <c r="A194" s="41" t="s">
        <v>5238</v>
      </c>
      <c r="B194" s="41" t="s">
        <v>5239</v>
      </c>
      <c r="C194" s="59">
        <v>190</v>
      </c>
      <c r="D194" s="40">
        <v>40388</v>
      </c>
      <c r="E194" s="35" t="s">
        <v>2523</v>
      </c>
      <c r="F194" s="35" t="s">
        <v>5240</v>
      </c>
      <c r="G194" s="35" t="s">
        <v>5911</v>
      </c>
      <c r="H194" s="66">
        <v>81944.26</v>
      </c>
      <c r="I194" s="114">
        <v>0</v>
      </c>
      <c r="J194" s="115">
        <v>0</v>
      </c>
      <c r="K194" s="38" t="s">
        <v>1502</v>
      </c>
      <c r="L194" s="38" t="s">
        <v>3285</v>
      </c>
      <c r="M194" s="117">
        <v>86815.46</v>
      </c>
      <c r="N194" s="117"/>
    </row>
    <row r="195" spans="1:14" s="113" customFormat="1" ht="38.25" customHeight="1">
      <c r="A195" s="41" t="s">
        <v>4512</v>
      </c>
      <c r="B195" s="41" t="s">
        <v>4513</v>
      </c>
      <c r="C195" s="59">
        <v>191</v>
      </c>
      <c r="D195" s="40">
        <v>40395</v>
      </c>
      <c r="E195" s="35" t="s">
        <v>2523</v>
      </c>
      <c r="F195" s="35" t="s">
        <v>4514</v>
      </c>
      <c r="G195" s="35" t="s">
        <v>5911</v>
      </c>
      <c r="H195" s="66">
        <v>87131.58</v>
      </c>
      <c r="I195" s="114">
        <v>0</v>
      </c>
      <c r="J195" s="115">
        <v>0</v>
      </c>
      <c r="K195" s="38" t="s">
        <v>2039</v>
      </c>
      <c r="L195" s="38" t="s">
        <v>3293</v>
      </c>
      <c r="M195" s="117">
        <v>90113.29</v>
      </c>
      <c r="N195" s="117"/>
    </row>
    <row r="196" spans="1:14" s="113" customFormat="1" ht="38.25" customHeight="1">
      <c r="A196" s="41" t="s">
        <v>2035</v>
      </c>
      <c r="B196" s="41" t="s">
        <v>4515</v>
      </c>
      <c r="C196" s="59">
        <v>192</v>
      </c>
      <c r="D196" s="40" t="s">
        <v>3904</v>
      </c>
      <c r="E196" s="35" t="s">
        <v>2317</v>
      </c>
      <c r="F196" s="35" t="s">
        <v>4516</v>
      </c>
      <c r="G196" s="35" t="s">
        <v>5978</v>
      </c>
      <c r="H196" s="66">
        <v>110955.83</v>
      </c>
      <c r="I196" s="114">
        <v>0</v>
      </c>
      <c r="J196" s="115">
        <v>0</v>
      </c>
      <c r="K196" s="38" t="s">
        <v>2218</v>
      </c>
      <c r="L196" s="38" t="s">
        <v>3293</v>
      </c>
      <c r="M196" s="117" t="s">
        <v>1900</v>
      </c>
      <c r="N196" s="117" t="s">
        <v>2730</v>
      </c>
    </row>
    <row r="197" spans="1:14" s="113" customFormat="1" ht="38.25" customHeight="1">
      <c r="A197" s="41" t="s">
        <v>4517</v>
      </c>
      <c r="B197" s="41" t="s">
        <v>4518</v>
      </c>
      <c r="C197" s="59">
        <v>193</v>
      </c>
      <c r="D197" s="40" t="s">
        <v>3904</v>
      </c>
      <c r="E197" s="35" t="s">
        <v>2317</v>
      </c>
      <c r="F197" s="35" t="s">
        <v>4519</v>
      </c>
      <c r="G197" s="35" t="s">
        <v>4423</v>
      </c>
      <c r="H197" s="66">
        <v>24820.75</v>
      </c>
      <c r="I197" s="114">
        <v>0</v>
      </c>
      <c r="J197" s="115">
        <v>0</v>
      </c>
      <c r="K197" s="38" t="s">
        <v>1030</v>
      </c>
      <c r="L197" s="38" t="s">
        <v>4148</v>
      </c>
      <c r="M197" s="117" t="s">
        <v>1900</v>
      </c>
      <c r="N197" s="117" t="s">
        <v>2730</v>
      </c>
    </row>
    <row r="198" spans="1:14" s="113" customFormat="1" ht="38.25" customHeight="1">
      <c r="A198" s="41" t="s">
        <v>4520</v>
      </c>
      <c r="B198" s="41" t="s">
        <v>4521</v>
      </c>
      <c r="C198" s="59">
        <v>194</v>
      </c>
      <c r="D198" s="40">
        <v>40395</v>
      </c>
      <c r="E198" s="35" t="s">
        <v>2523</v>
      </c>
      <c r="F198" s="35" t="s">
        <v>4522</v>
      </c>
      <c r="G198" s="35" t="s">
        <v>2319</v>
      </c>
      <c r="H198" s="66">
        <v>143182.95</v>
      </c>
      <c r="I198" s="114">
        <v>0</v>
      </c>
      <c r="J198" s="115">
        <v>0</v>
      </c>
      <c r="K198" s="38" t="s">
        <v>1279</v>
      </c>
      <c r="L198" s="38" t="s">
        <v>3954</v>
      </c>
      <c r="M198" s="117">
        <v>156941.16</v>
      </c>
      <c r="N198" s="117"/>
    </row>
    <row r="199" spans="1:14" s="113" customFormat="1" ht="38.25" customHeight="1">
      <c r="A199" s="41" t="s">
        <v>4523</v>
      </c>
      <c r="B199" s="41" t="s">
        <v>4524</v>
      </c>
      <c r="C199" s="59">
        <v>195</v>
      </c>
      <c r="D199" s="40" t="s">
        <v>3904</v>
      </c>
      <c r="E199" s="35" t="s">
        <v>1218</v>
      </c>
      <c r="F199" s="35" t="s">
        <v>4525</v>
      </c>
      <c r="G199" s="35" t="s">
        <v>5350</v>
      </c>
      <c r="H199" s="66">
        <v>75882.2</v>
      </c>
      <c r="I199" s="114">
        <f>1139.36+278.41</f>
        <v>1417.77</v>
      </c>
      <c r="J199" s="115">
        <v>0</v>
      </c>
      <c r="K199" s="38" t="s">
        <v>3291</v>
      </c>
      <c r="L199" s="38" t="s">
        <v>3954</v>
      </c>
      <c r="M199" s="117" t="s">
        <v>1900</v>
      </c>
      <c r="N199" s="117" t="s">
        <v>2730</v>
      </c>
    </row>
    <row r="200" spans="1:14" s="113" customFormat="1" ht="38.25" customHeight="1">
      <c r="A200" s="41" t="s">
        <v>4526</v>
      </c>
      <c r="B200" s="41" t="s">
        <v>4527</v>
      </c>
      <c r="C200" s="59">
        <v>196</v>
      </c>
      <c r="D200" s="40">
        <v>40395</v>
      </c>
      <c r="E200" s="35" t="s">
        <v>1806</v>
      </c>
      <c r="F200" s="35" t="s">
        <v>4528</v>
      </c>
      <c r="G200" s="35" t="s">
        <v>1806</v>
      </c>
      <c r="H200" s="66">
        <v>80533.95</v>
      </c>
      <c r="I200" s="114">
        <v>0</v>
      </c>
      <c r="J200" s="115">
        <v>0</v>
      </c>
      <c r="K200" s="38" t="s">
        <v>2218</v>
      </c>
      <c r="L200" s="38" t="s">
        <v>3285</v>
      </c>
      <c r="M200" s="117">
        <v>81628.31</v>
      </c>
      <c r="N200" s="117"/>
    </row>
    <row r="201" spans="1:14" s="113" customFormat="1" ht="38.25" customHeight="1">
      <c r="A201" s="41" t="s">
        <v>4529</v>
      </c>
      <c r="B201" s="41" t="s">
        <v>4530</v>
      </c>
      <c r="C201" s="59">
        <v>197</v>
      </c>
      <c r="D201" s="40">
        <v>40395</v>
      </c>
      <c r="E201" s="35" t="s">
        <v>2523</v>
      </c>
      <c r="F201" s="35" t="s">
        <v>4531</v>
      </c>
      <c r="G201" s="35" t="s">
        <v>5911</v>
      </c>
      <c r="H201" s="66">
        <v>71787.87</v>
      </c>
      <c r="I201" s="114">
        <v>0</v>
      </c>
      <c r="J201" s="115">
        <v>0</v>
      </c>
      <c r="K201" s="38" t="s">
        <v>1502</v>
      </c>
      <c r="L201" s="38" t="s">
        <v>3954</v>
      </c>
      <c r="M201" s="117">
        <v>61445.98</v>
      </c>
      <c r="N201" s="117"/>
    </row>
    <row r="202" spans="1:14" s="113" customFormat="1" ht="38.25" customHeight="1">
      <c r="A202" s="41" t="s">
        <v>4532</v>
      </c>
      <c r="B202" s="41" t="s">
        <v>4533</v>
      </c>
      <c r="C202" s="59">
        <v>198</v>
      </c>
      <c r="D202" s="40" t="s">
        <v>3904</v>
      </c>
      <c r="E202" s="35" t="s">
        <v>2474</v>
      </c>
      <c r="F202" s="35" t="s">
        <v>4534</v>
      </c>
      <c r="G202" s="35" t="s">
        <v>2319</v>
      </c>
      <c r="H202" s="66">
        <v>159033.53</v>
      </c>
      <c r="I202" s="114">
        <v>0</v>
      </c>
      <c r="J202" s="115">
        <v>0</v>
      </c>
      <c r="K202" s="38" t="s">
        <v>2039</v>
      </c>
      <c r="L202" s="38" t="s">
        <v>3293</v>
      </c>
      <c r="M202" s="117" t="s">
        <v>1900</v>
      </c>
      <c r="N202" s="117" t="s">
        <v>2730</v>
      </c>
    </row>
    <row r="203" spans="1:14" s="113" customFormat="1" ht="38.25" customHeight="1">
      <c r="A203" s="41" t="s">
        <v>4535</v>
      </c>
      <c r="B203" s="41" t="s">
        <v>4536</v>
      </c>
      <c r="C203" s="59">
        <v>199</v>
      </c>
      <c r="D203" s="40">
        <v>40395</v>
      </c>
      <c r="E203" s="35" t="s">
        <v>1806</v>
      </c>
      <c r="F203" s="35" t="s">
        <v>4537</v>
      </c>
      <c r="G203" s="35" t="s">
        <v>1806</v>
      </c>
      <c r="H203" s="66">
        <v>62179.72</v>
      </c>
      <c r="I203" s="114">
        <v>823.35</v>
      </c>
      <c r="J203" s="115">
        <v>0</v>
      </c>
      <c r="K203" s="38" t="s">
        <v>2394</v>
      </c>
      <c r="L203" s="38" t="s">
        <v>3293</v>
      </c>
      <c r="M203" s="117">
        <v>62876.83</v>
      </c>
      <c r="N203" s="117"/>
    </row>
    <row r="204" spans="1:14" s="113" customFormat="1" ht="38.25" customHeight="1">
      <c r="A204" s="41" t="s">
        <v>4538</v>
      </c>
      <c r="B204" s="41" t="s">
        <v>3315</v>
      </c>
      <c r="C204" s="59">
        <v>200</v>
      </c>
      <c r="D204" s="40">
        <v>40395</v>
      </c>
      <c r="E204" s="35" t="s">
        <v>1218</v>
      </c>
      <c r="F204" s="35" t="s">
        <v>3316</v>
      </c>
      <c r="G204" s="35" t="s">
        <v>1806</v>
      </c>
      <c r="H204" s="66">
        <v>63478.59</v>
      </c>
      <c r="I204" s="114">
        <v>0</v>
      </c>
      <c r="J204" s="115">
        <v>0</v>
      </c>
      <c r="K204" s="38" t="s">
        <v>2077</v>
      </c>
      <c r="L204" s="38" t="s">
        <v>353</v>
      </c>
      <c r="M204" s="117">
        <v>50700.5</v>
      </c>
      <c r="N204" s="117"/>
    </row>
    <row r="205" spans="1:14" s="113" customFormat="1" ht="38.25" customHeight="1">
      <c r="A205" s="41" t="s">
        <v>4539</v>
      </c>
      <c r="B205" s="41" t="s">
        <v>4540</v>
      </c>
      <c r="C205" s="59">
        <v>201</v>
      </c>
      <c r="D205" s="40">
        <v>40402</v>
      </c>
      <c r="E205" s="35" t="s">
        <v>2474</v>
      </c>
      <c r="F205" s="35" t="s">
        <v>4541</v>
      </c>
      <c r="G205" s="35" t="s">
        <v>2319</v>
      </c>
      <c r="H205" s="66">
        <v>101325.92</v>
      </c>
      <c r="I205" s="114">
        <v>0</v>
      </c>
      <c r="J205" s="115">
        <v>0</v>
      </c>
      <c r="K205" s="38" t="s">
        <v>1502</v>
      </c>
      <c r="L205" s="38" t="s">
        <v>3285</v>
      </c>
      <c r="M205" s="117">
        <v>105379.95</v>
      </c>
      <c r="N205" s="117"/>
    </row>
    <row r="206" spans="1:14" s="113" customFormat="1" ht="38.25" customHeight="1">
      <c r="A206" s="41" t="s">
        <v>4542</v>
      </c>
      <c r="B206" s="41" t="s">
        <v>2364</v>
      </c>
      <c r="C206" s="59">
        <v>202</v>
      </c>
      <c r="D206" s="40" t="s">
        <v>3904</v>
      </c>
      <c r="E206" s="35" t="s">
        <v>2317</v>
      </c>
      <c r="F206" s="35" t="s">
        <v>4543</v>
      </c>
      <c r="G206" s="35" t="s">
        <v>5978</v>
      </c>
      <c r="H206" s="66">
        <v>99801.9</v>
      </c>
      <c r="I206" s="114">
        <v>0</v>
      </c>
      <c r="J206" s="115">
        <v>0</v>
      </c>
      <c r="K206" s="38" t="s">
        <v>1435</v>
      </c>
      <c r="L206" s="38" t="s">
        <v>353</v>
      </c>
      <c r="M206" s="117" t="s">
        <v>1900</v>
      </c>
      <c r="N206" s="117" t="s">
        <v>2730</v>
      </c>
    </row>
    <row r="207" spans="1:14" s="113" customFormat="1" ht="38.25" customHeight="1">
      <c r="A207" s="41" t="s">
        <v>4611</v>
      </c>
      <c r="B207" s="41" t="s">
        <v>1484</v>
      </c>
      <c r="C207" s="59">
        <v>203</v>
      </c>
      <c r="D207" s="40">
        <v>40402</v>
      </c>
      <c r="E207" s="35" t="s">
        <v>2474</v>
      </c>
      <c r="F207" s="35" t="s">
        <v>1485</v>
      </c>
      <c r="G207" s="35" t="s">
        <v>2319</v>
      </c>
      <c r="H207" s="66">
        <v>90298.26</v>
      </c>
      <c r="I207" s="114">
        <v>0</v>
      </c>
      <c r="J207" s="115">
        <v>0</v>
      </c>
      <c r="K207" s="38" t="s">
        <v>5903</v>
      </c>
      <c r="L207" s="38" t="s">
        <v>353</v>
      </c>
      <c r="M207" s="117">
        <v>46750</v>
      </c>
      <c r="N207" s="117"/>
    </row>
    <row r="208" spans="1:14" s="113" customFormat="1" ht="38.25" customHeight="1">
      <c r="A208" s="41" t="s">
        <v>4544</v>
      </c>
      <c r="B208" s="41" t="s">
        <v>4545</v>
      </c>
      <c r="C208" s="59">
        <v>204</v>
      </c>
      <c r="D208" s="40">
        <v>40402</v>
      </c>
      <c r="E208" s="35" t="s">
        <v>2523</v>
      </c>
      <c r="F208" s="35" t="s">
        <v>4546</v>
      </c>
      <c r="G208" s="35" t="s">
        <v>5911</v>
      </c>
      <c r="H208" s="66">
        <v>144907.02</v>
      </c>
      <c r="I208" s="114">
        <v>0</v>
      </c>
      <c r="J208" s="115">
        <v>0</v>
      </c>
      <c r="K208" s="38" t="s">
        <v>3795</v>
      </c>
      <c r="L208" s="38" t="s">
        <v>3954</v>
      </c>
      <c r="M208" s="117">
        <v>150051.98</v>
      </c>
      <c r="N208" s="117"/>
    </row>
    <row r="209" spans="1:14" s="113" customFormat="1" ht="38.25" customHeight="1">
      <c r="A209" s="41" t="s">
        <v>2861</v>
      </c>
      <c r="B209" s="41" t="s">
        <v>2862</v>
      </c>
      <c r="C209" s="59">
        <v>205</v>
      </c>
      <c r="D209" s="40" t="s">
        <v>3904</v>
      </c>
      <c r="E209" s="35" t="s">
        <v>3766</v>
      </c>
      <c r="F209" s="35" t="s">
        <v>2863</v>
      </c>
      <c r="G209" s="35" t="s">
        <v>5668</v>
      </c>
      <c r="H209" s="66">
        <v>72063.37</v>
      </c>
      <c r="I209" s="114">
        <v>231.9</v>
      </c>
      <c r="J209" s="115">
        <v>0</v>
      </c>
      <c r="K209" s="38" t="s">
        <v>1502</v>
      </c>
      <c r="L209" s="38" t="s">
        <v>353</v>
      </c>
      <c r="M209" s="117" t="s">
        <v>1900</v>
      </c>
      <c r="N209" s="117" t="s">
        <v>2730</v>
      </c>
    </row>
    <row r="210" spans="1:14" s="113" customFormat="1" ht="38.25" customHeight="1">
      <c r="A210" s="41" t="s">
        <v>2128</v>
      </c>
      <c r="B210" s="41" t="s">
        <v>4547</v>
      </c>
      <c r="C210" s="59">
        <v>206</v>
      </c>
      <c r="D210" s="40">
        <v>40402</v>
      </c>
      <c r="E210" s="35" t="s">
        <v>2474</v>
      </c>
      <c r="F210" s="35" t="s">
        <v>4548</v>
      </c>
      <c r="G210" s="35" t="s">
        <v>2319</v>
      </c>
      <c r="H210" s="66">
        <v>35819.86</v>
      </c>
      <c r="I210" s="114">
        <v>3590.91</v>
      </c>
      <c r="J210" s="115">
        <v>0</v>
      </c>
      <c r="K210" s="38" t="s">
        <v>455</v>
      </c>
      <c r="L210" s="38" t="s">
        <v>2569</v>
      </c>
      <c r="M210" s="117"/>
      <c r="N210" s="117">
        <v>45000</v>
      </c>
    </row>
    <row r="211" spans="1:14" s="113" customFormat="1" ht="38.25" customHeight="1">
      <c r="A211" s="41" t="s">
        <v>4549</v>
      </c>
      <c r="B211" s="41" t="s">
        <v>4550</v>
      </c>
      <c r="C211" s="59">
        <v>207</v>
      </c>
      <c r="D211" s="40">
        <v>40402</v>
      </c>
      <c r="E211" s="35" t="s">
        <v>1218</v>
      </c>
      <c r="F211" s="35" t="s">
        <v>4551</v>
      </c>
      <c r="G211" s="35" t="s">
        <v>1806</v>
      </c>
      <c r="H211" s="66">
        <v>76997.05</v>
      </c>
      <c r="I211" s="114">
        <v>0</v>
      </c>
      <c r="J211" s="115">
        <v>0</v>
      </c>
      <c r="K211" s="38" t="s">
        <v>1195</v>
      </c>
      <c r="L211" s="38" t="s">
        <v>353</v>
      </c>
      <c r="M211" s="117">
        <v>30178</v>
      </c>
      <c r="N211" s="117"/>
    </row>
    <row r="212" spans="1:14" s="113" customFormat="1" ht="38.25" customHeight="1">
      <c r="A212" s="41" t="s">
        <v>4552</v>
      </c>
      <c r="B212" s="41" t="s">
        <v>4553</v>
      </c>
      <c r="C212" s="59">
        <v>208</v>
      </c>
      <c r="D212" s="40" t="s">
        <v>3904</v>
      </c>
      <c r="E212" s="35" t="s">
        <v>2523</v>
      </c>
      <c r="F212" s="35" t="s">
        <v>4554</v>
      </c>
      <c r="G212" s="35" t="s">
        <v>2319</v>
      </c>
      <c r="H212" s="66">
        <v>69565.92</v>
      </c>
      <c r="I212" s="114">
        <v>0</v>
      </c>
      <c r="J212" s="115">
        <v>0</v>
      </c>
      <c r="K212" s="38" t="s">
        <v>2218</v>
      </c>
      <c r="L212" s="38" t="s">
        <v>353</v>
      </c>
      <c r="M212" s="117" t="s">
        <v>1900</v>
      </c>
      <c r="N212" s="117" t="s">
        <v>2730</v>
      </c>
    </row>
    <row r="213" spans="1:14" s="113" customFormat="1" ht="38.25" customHeight="1">
      <c r="A213" s="41" t="s">
        <v>4861</v>
      </c>
      <c r="B213" s="41" t="s">
        <v>4862</v>
      </c>
      <c r="C213" s="59">
        <v>209</v>
      </c>
      <c r="D213" s="40" t="s">
        <v>3904</v>
      </c>
      <c r="E213" s="35" t="s">
        <v>2474</v>
      </c>
      <c r="F213" s="35" t="s">
        <v>4863</v>
      </c>
      <c r="G213" s="35" t="s">
        <v>2319</v>
      </c>
      <c r="H213" s="66">
        <v>31104.11</v>
      </c>
      <c r="I213" s="114">
        <v>0</v>
      </c>
      <c r="J213" s="115">
        <v>0</v>
      </c>
      <c r="K213" s="38" t="s">
        <v>3427</v>
      </c>
      <c r="L213" s="38" t="s">
        <v>353</v>
      </c>
      <c r="M213" s="117" t="s">
        <v>1900</v>
      </c>
      <c r="N213" s="117" t="s">
        <v>2730</v>
      </c>
    </row>
    <row r="214" spans="1:14" s="113" customFormat="1" ht="38.25" customHeight="1">
      <c r="A214" s="41" t="s">
        <v>4555</v>
      </c>
      <c r="B214" s="41" t="s">
        <v>4556</v>
      </c>
      <c r="C214" s="59">
        <v>210</v>
      </c>
      <c r="D214" s="40" t="s">
        <v>3904</v>
      </c>
      <c r="E214" s="35" t="s">
        <v>4052</v>
      </c>
      <c r="F214" s="35" t="s">
        <v>4557</v>
      </c>
      <c r="G214" s="35" t="s">
        <v>3999</v>
      </c>
      <c r="H214" s="66">
        <v>102073.52</v>
      </c>
      <c r="I214" s="114">
        <v>0</v>
      </c>
      <c r="J214" s="115">
        <v>0</v>
      </c>
      <c r="K214" s="38" t="s">
        <v>4013</v>
      </c>
      <c r="L214" s="38" t="s">
        <v>353</v>
      </c>
      <c r="M214" s="117" t="s">
        <v>1900</v>
      </c>
      <c r="N214" s="117" t="s">
        <v>2730</v>
      </c>
    </row>
    <row r="215" spans="1:14" s="113" customFormat="1" ht="38.25" customHeight="1">
      <c r="A215" s="41" t="s">
        <v>1110</v>
      </c>
      <c r="B215" s="41" t="s">
        <v>1111</v>
      </c>
      <c r="C215" s="59">
        <v>211</v>
      </c>
      <c r="D215" s="40" t="s">
        <v>3904</v>
      </c>
      <c r="E215" s="35" t="s">
        <v>3766</v>
      </c>
      <c r="F215" s="35" t="s">
        <v>2328</v>
      </c>
      <c r="G215" s="35" t="s">
        <v>5668</v>
      </c>
      <c r="H215" s="66">
        <v>134700.57</v>
      </c>
      <c r="I215" s="114">
        <v>0</v>
      </c>
      <c r="J215" s="115">
        <v>0</v>
      </c>
      <c r="K215" s="38" t="s">
        <v>3795</v>
      </c>
      <c r="L215" s="38" t="s">
        <v>3954</v>
      </c>
      <c r="M215" s="117" t="s">
        <v>1900</v>
      </c>
      <c r="N215" s="117" t="s">
        <v>2730</v>
      </c>
    </row>
    <row r="216" spans="1:14" s="113" customFormat="1" ht="38.25" customHeight="1">
      <c r="A216" s="41" t="s">
        <v>2329</v>
      </c>
      <c r="B216" s="41" t="s">
        <v>2330</v>
      </c>
      <c r="C216" s="59">
        <v>212</v>
      </c>
      <c r="D216" s="40" t="s">
        <v>3904</v>
      </c>
      <c r="E216" s="35" t="s">
        <v>217</v>
      </c>
      <c r="F216" s="35" t="s">
        <v>4569</v>
      </c>
      <c r="G216" s="35" t="s">
        <v>1806</v>
      </c>
      <c r="H216" s="66">
        <v>117759.9</v>
      </c>
      <c r="I216" s="114">
        <v>357.17</v>
      </c>
      <c r="J216" s="115">
        <v>0</v>
      </c>
      <c r="K216" s="38" t="s">
        <v>1279</v>
      </c>
      <c r="L216" s="38" t="s">
        <v>3953</v>
      </c>
      <c r="M216" s="117" t="s">
        <v>1900</v>
      </c>
      <c r="N216" s="117" t="s">
        <v>2730</v>
      </c>
    </row>
    <row r="217" spans="1:14" s="113" customFormat="1" ht="38.25" customHeight="1">
      <c r="A217" s="41" t="s">
        <v>4255</v>
      </c>
      <c r="B217" s="41" t="s">
        <v>783</v>
      </c>
      <c r="C217" s="59">
        <v>213</v>
      </c>
      <c r="D217" s="40" t="s">
        <v>3904</v>
      </c>
      <c r="E217" s="35" t="s">
        <v>2515</v>
      </c>
      <c r="F217" s="35" t="s">
        <v>784</v>
      </c>
      <c r="G217" s="35" t="s">
        <v>5911</v>
      </c>
      <c r="H217" s="66">
        <v>245557.3</v>
      </c>
      <c r="I217" s="114">
        <v>0</v>
      </c>
      <c r="J217" s="115">
        <v>0</v>
      </c>
      <c r="K217" s="38" t="s">
        <v>785</v>
      </c>
      <c r="L217" s="38" t="s">
        <v>353</v>
      </c>
      <c r="M217" s="117" t="s">
        <v>1900</v>
      </c>
      <c r="N217" s="117" t="s">
        <v>2730</v>
      </c>
    </row>
    <row r="218" spans="1:14" s="113" customFormat="1" ht="38.25" customHeight="1">
      <c r="A218" s="41" t="s">
        <v>2331</v>
      </c>
      <c r="B218" s="41" t="s">
        <v>2332</v>
      </c>
      <c r="C218" s="59">
        <v>214</v>
      </c>
      <c r="D218" s="40">
        <v>40409</v>
      </c>
      <c r="E218" s="35" t="s">
        <v>2474</v>
      </c>
      <c r="F218" s="35" t="s">
        <v>2333</v>
      </c>
      <c r="G218" s="35" t="s">
        <v>2319</v>
      </c>
      <c r="H218" s="66">
        <v>100504.43</v>
      </c>
      <c r="I218" s="114">
        <v>435.64</v>
      </c>
      <c r="J218" s="115">
        <v>0</v>
      </c>
      <c r="K218" s="38" t="s">
        <v>2218</v>
      </c>
      <c r="L218" s="38" t="s">
        <v>353</v>
      </c>
      <c r="M218" s="117">
        <v>57065</v>
      </c>
      <c r="N218" s="117"/>
    </row>
    <row r="219" spans="1:14" s="113" customFormat="1" ht="54" customHeight="1">
      <c r="A219" s="41" t="s">
        <v>2334</v>
      </c>
      <c r="B219" s="41" t="s">
        <v>2335</v>
      </c>
      <c r="C219" s="59">
        <v>215</v>
      </c>
      <c r="D219" s="123" t="s">
        <v>2337</v>
      </c>
      <c r="E219" s="35" t="s">
        <v>4123</v>
      </c>
      <c r="F219" s="41" t="s">
        <v>2336</v>
      </c>
      <c r="G219" s="35" t="s">
        <v>1806</v>
      </c>
      <c r="H219" s="66">
        <v>38167.5</v>
      </c>
      <c r="I219" s="114">
        <v>0</v>
      </c>
      <c r="J219" s="115">
        <v>0</v>
      </c>
      <c r="K219" s="38" t="s">
        <v>2338</v>
      </c>
      <c r="L219" s="38" t="s">
        <v>2339</v>
      </c>
      <c r="M219" s="117"/>
      <c r="N219" s="117"/>
    </row>
    <row r="220" spans="1:14" s="113" customFormat="1" ht="38.25" customHeight="1">
      <c r="A220" s="41" t="s">
        <v>2841</v>
      </c>
      <c r="B220" s="41" t="s">
        <v>2842</v>
      </c>
      <c r="C220" s="59">
        <v>216</v>
      </c>
      <c r="D220" s="40">
        <v>40409</v>
      </c>
      <c r="E220" s="35" t="s">
        <v>3766</v>
      </c>
      <c r="F220" s="35" t="s">
        <v>2843</v>
      </c>
      <c r="G220" s="35" t="s">
        <v>1471</v>
      </c>
      <c r="H220" s="66">
        <v>69937.9</v>
      </c>
      <c r="I220" s="114">
        <v>0</v>
      </c>
      <c r="J220" s="115">
        <v>0</v>
      </c>
      <c r="K220" s="38" t="s">
        <v>3728</v>
      </c>
      <c r="L220" s="38" t="s">
        <v>353</v>
      </c>
      <c r="M220" s="117">
        <v>18197.35</v>
      </c>
      <c r="N220" s="117"/>
    </row>
    <row r="221" spans="1:14" s="113" customFormat="1" ht="38.25" customHeight="1">
      <c r="A221" s="41" t="s">
        <v>2844</v>
      </c>
      <c r="B221" s="41" t="s">
        <v>2845</v>
      </c>
      <c r="C221" s="59">
        <v>217</v>
      </c>
      <c r="D221" s="40" t="s">
        <v>3904</v>
      </c>
      <c r="E221" s="35" t="s">
        <v>2523</v>
      </c>
      <c r="F221" s="35" t="s">
        <v>2846</v>
      </c>
      <c r="G221" s="35" t="s">
        <v>5911</v>
      </c>
      <c r="H221" s="66">
        <v>94602.61</v>
      </c>
      <c r="I221" s="114">
        <v>0</v>
      </c>
      <c r="J221" s="115">
        <v>0</v>
      </c>
      <c r="K221" s="38" t="s">
        <v>1502</v>
      </c>
      <c r="L221" s="38" t="s">
        <v>3285</v>
      </c>
      <c r="M221" s="117" t="s">
        <v>1900</v>
      </c>
      <c r="N221" s="117" t="s">
        <v>2730</v>
      </c>
    </row>
    <row r="222" spans="1:14" s="113" customFormat="1" ht="38.25" customHeight="1">
      <c r="A222" s="41" t="s">
        <v>2847</v>
      </c>
      <c r="B222" s="41" t="s">
        <v>2848</v>
      </c>
      <c r="C222" s="59">
        <v>218</v>
      </c>
      <c r="D222" s="40">
        <v>40409</v>
      </c>
      <c r="E222" s="35" t="s">
        <v>2523</v>
      </c>
      <c r="F222" s="35" t="s">
        <v>2849</v>
      </c>
      <c r="G222" s="35" t="s">
        <v>5911</v>
      </c>
      <c r="H222" s="66">
        <v>86316.33</v>
      </c>
      <c r="I222" s="114">
        <v>0</v>
      </c>
      <c r="J222" s="115">
        <v>0</v>
      </c>
      <c r="K222" s="38" t="s">
        <v>5078</v>
      </c>
      <c r="L222" s="38" t="s">
        <v>353</v>
      </c>
      <c r="M222" s="117">
        <v>49600</v>
      </c>
      <c r="N222" s="117"/>
    </row>
    <row r="223" spans="1:14" s="113" customFormat="1" ht="38.25" customHeight="1">
      <c r="A223" s="41" t="s">
        <v>2850</v>
      </c>
      <c r="B223" s="41" t="s">
        <v>2851</v>
      </c>
      <c r="C223" s="59">
        <v>219</v>
      </c>
      <c r="D223" s="40">
        <v>40409</v>
      </c>
      <c r="E223" s="35" t="s">
        <v>2523</v>
      </c>
      <c r="F223" s="35" t="s">
        <v>5735</v>
      </c>
      <c r="G223" s="35" t="s">
        <v>5911</v>
      </c>
      <c r="H223" s="66">
        <v>67884.9</v>
      </c>
      <c r="I223" s="114">
        <v>0</v>
      </c>
      <c r="J223" s="115">
        <v>0</v>
      </c>
      <c r="K223" s="38" t="s">
        <v>4013</v>
      </c>
      <c r="L223" s="38" t="s">
        <v>353</v>
      </c>
      <c r="M223" s="117">
        <v>59894.2</v>
      </c>
      <c r="N223" s="117"/>
    </row>
    <row r="224" spans="1:14" s="113" customFormat="1" ht="38.25" customHeight="1">
      <c r="A224" s="41" t="s">
        <v>5736</v>
      </c>
      <c r="B224" s="41" t="s">
        <v>5737</v>
      </c>
      <c r="C224" s="59">
        <v>220</v>
      </c>
      <c r="D224" s="40">
        <v>40409</v>
      </c>
      <c r="E224" s="35" t="s">
        <v>2317</v>
      </c>
      <c r="F224" s="35" t="s">
        <v>5738</v>
      </c>
      <c r="G224" s="35" t="s">
        <v>4423</v>
      </c>
      <c r="H224" s="66">
        <v>127537.59</v>
      </c>
      <c r="I224" s="114">
        <v>3510.78</v>
      </c>
      <c r="J224" s="115">
        <v>0</v>
      </c>
      <c r="K224" s="38" t="s">
        <v>2039</v>
      </c>
      <c r="L224" s="38" t="s">
        <v>353</v>
      </c>
      <c r="M224" s="117">
        <v>129979.76</v>
      </c>
      <c r="N224" s="117"/>
    </row>
    <row r="225" spans="1:14" s="113" customFormat="1" ht="38.25" customHeight="1">
      <c r="A225" s="41" t="s">
        <v>3100</v>
      </c>
      <c r="B225" s="41" t="s">
        <v>3101</v>
      </c>
      <c r="C225" s="59">
        <v>221</v>
      </c>
      <c r="D225" s="40">
        <v>40409</v>
      </c>
      <c r="E225" s="35" t="s">
        <v>2474</v>
      </c>
      <c r="F225" s="35" t="s">
        <v>5739</v>
      </c>
      <c r="G225" s="35" t="s">
        <v>2319</v>
      </c>
      <c r="H225" s="66">
        <v>140284.41</v>
      </c>
      <c r="I225" s="114">
        <v>0</v>
      </c>
      <c r="J225" s="115">
        <v>0</v>
      </c>
      <c r="K225" s="38" t="s">
        <v>1279</v>
      </c>
      <c r="L225" s="38" t="s">
        <v>353</v>
      </c>
      <c r="M225" s="117">
        <v>105000</v>
      </c>
      <c r="N225" s="117"/>
    </row>
    <row r="226" spans="1:14" s="113" customFormat="1" ht="38.25" customHeight="1">
      <c r="A226" s="41" t="s">
        <v>4400</v>
      </c>
      <c r="B226" s="41" t="s">
        <v>5341</v>
      </c>
      <c r="C226" s="59">
        <v>222</v>
      </c>
      <c r="D226" s="40">
        <v>40437</v>
      </c>
      <c r="E226" s="35" t="s">
        <v>3766</v>
      </c>
      <c r="F226" s="35" t="s">
        <v>5339</v>
      </c>
      <c r="G226" s="35" t="s">
        <v>5668</v>
      </c>
      <c r="H226" s="66">
        <v>75479.29</v>
      </c>
      <c r="I226" s="114">
        <v>0</v>
      </c>
      <c r="J226" s="115">
        <v>448.1</v>
      </c>
      <c r="K226" s="38" t="s">
        <v>2039</v>
      </c>
      <c r="L226" s="38" t="s">
        <v>3293</v>
      </c>
      <c r="M226" s="117">
        <v>79740.35</v>
      </c>
      <c r="N226" s="117"/>
    </row>
    <row r="227" spans="1:14" s="113" customFormat="1" ht="38.25" customHeight="1">
      <c r="A227" s="41" t="s">
        <v>5340</v>
      </c>
      <c r="B227" s="41" t="s">
        <v>5342</v>
      </c>
      <c r="C227" s="59">
        <v>223</v>
      </c>
      <c r="D227" s="40">
        <v>40437</v>
      </c>
      <c r="E227" s="35" t="s">
        <v>2317</v>
      </c>
      <c r="F227" s="35" t="s">
        <v>5343</v>
      </c>
      <c r="G227" s="35" t="s">
        <v>5978</v>
      </c>
      <c r="H227" s="66">
        <v>127690.29</v>
      </c>
      <c r="I227" s="114">
        <v>0</v>
      </c>
      <c r="J227" s="115">
        <v>0</v>
      </c>
      <c r="K227" s="38" t="s">
        <v>1279</v>
      </c>
      <c r="L227" s="38" t="s">
        <v>2853</v>
      </c>
      <c r="M227" s="117">
        <v>131300</v>
      </c>
      <c r="N227" s="117"/>
    </row>
    <row r="228" spans="1:14" s="113" customFormat="1" ht="38.25" customHeight="1">
      <c r="A228" s="41" t="s">
        <v>5344</v>
      </c>
      <c r="B228" s="41" t="s">
        <v>5345</v>
      </c>
      <c r="C228" s="59">
        <v>224</v>
      </c>
      <c r="D228" s="40">
        <v>40437</v>
      </c>
      <c r="E228" s="35" t="s">
        <v>2523</v>
      </c>
      <c r="F228" s="35" t="s">
        <v>5346</v>
      </c>
      <c r="G228" s="35" t="s">
        <v>5911</v>
      </c>
      <c r="H228" s="66">
        <v>101484.75</v>
      </c>
      <c r="I228" s="114">
        <v>0</v>
      </c>
      <c r="J228" s="115">
        <v>0</v>
      </c>
      <c r="K228" s="38" t="s">
        <v>1682</v>
      </c>
      <c r="L228" s="38" t="s">
        <v>353</v>
      </c>
      <c r="M228" s="117">
        <v>44491</v>
      </c>
      <c r="N228" s="117"/>
    </row>
    <row r="229" spans="1:14" s="113" customFormat="1" ht="38.25" customHeight="1">
      <c r="A229" s="41" t="s">
        <v>2937</v>
      </c>
      <c r="B229" s="41" t="s">
        <v>5347</v>
      </c>
      <c r="C229" s="59">
        <v>225</v>
      </c>
      <c r="D229" s="40" t="s">
        <v>3904</v>
      </c>
      <c r="E229" s="35" t="s">
        <v>2474</v>
      </c>
      <c r="F229" s="35" t="s">
        <v>5348</v>
      </c>
      <c r="G229" s="35" t="s">
        <v>2319</v>
      </c>
      <c r="H229" s="66">
        <v>126806.89</v>
      </c>
      <c r="I229" s="114">
        <v>0</v>
      </c>
      <c r="J229" s="115">
        <v>0</v>
      </c>
      <c r="K229" s="38" t="s">
        <v>3122</v>
      </c>
      <c r="L229" s="38" t="s">
        <v>353</v>
      </c>
      <c r="M229" s="117" t="s">
        <v>1900</v>
      </c>
      <c r="N229" s="117" t="s">
        <v>2730</v>
      </c>
    </row>
    <row r="230" spans="1:14" s="113" customFormat="1" ht="38.25" customHeight="1">
      <c r="A230" s="41" t="s">
        <v>1760</v>
      </c>
      <c r="B230" s="41" t="s">
        <v>1761</v>
      </c>
      <c r="C230" s="59">
        <v>226</v>
      </c>
      <c r="D230" s="40">
        <v>40437</v>
      </c>
      <c r="E230" s="35" t="s">
        <v>1806</v>
      </c>
      <c r="F230" s="35" t="s">
        <v>1762</v>
      </c>
      <c r="G230" s="35" t="s">
        <v>1806</v>
      </c>
      <c r="H230" s="66">
        <v>53452.98</v>
      </c>
      <c r="I230" s="114">
        <v>249.51</v>
      </c>
      <c r="J230" s="115">
        <v>0</v>
      </c>
      <c r="K230" s="38" t="s">
        <v>2218</v>
      </c>
      <c r="L230" s="38" t="s">
        <v>3285</v>
      </c>
      <c r="M230" s="117">
        <v>56021.72</v>
      </c>
      <c r="N230" s="117"/>
    </row>
    <row r="231" spans="1:14" s="113" customFormat="1" ht="38.25" customHeight="1">
      <c r="A231" s="41" t="s">
        <v>1979</v>
      </c>
      <c r="B231" s="41" t="s">
        <v>1980</v>
      </c>
      <c r="C231" s="59">
        <v>227</v>
      </c>
      <c r="D231" s="40">
        <v>40437</v>
      </c>
      <c r="E231" s="35" t="s">
        <v>2474</v>
      </c>
      <c r="F231" s="35" t="s">
        <v>380</v>
      </c>
      <c r="G231" s="35" t="s">
        <v>2319</v>
      </c>
      <c r="H231" s="66">
        <v>84948.62</v>
      </c>
      <c r="I231" s="114">
        <v>367.75</v>
      </c>
      <c r="J231" s="115">
        <v>0</v>
      </c>
      <c r="K231" s="38" t="s">
        <v>2039</v>
      </c>
      <c r="L231" s="38" t="s">
        <v>3293</v>
      </c>
      <c r="M231" s="117">
        <v>25570.4</v>
      </c>
      <c r="N231" s="117"/>
    </row>
    <row r="232" spans="1:14" s="72" customFormat="1" ht="38.25" customHeight="1">
      <c r="A232" s="41" t="s">
        <v>3064</v>
      </c>
      <c r="B232" s="59" t="s">
        <v>1828</v>
      </c>
      <c r="C232" s="59">
        <v>228</v>
      </c>
      <c r="D232" s="40">
        <v>40437</v>
      </c>
      <c r="E232" s="124" t="s">
        <v>1218</v>
      </c>
      <c r="F232" s="35" t="s">
        <v>1829</v>
      </c>
      <c r="G232" s="35" t="s">
        <v>3084</v>
      </c>
      <c r="H232" s="66">
        <v>94425.79</v>
      </c>
      <c r="I232" s="66">
        <v>0</v>
      </c>
      <c r="J232" s="37">
        <v>0</v>
      </c>
      <c r="K232" s="37" t="s">
        <v>4268</v>
      </c>
      <c r="L232" s="38" t="s">
        <v>3954</v>
      </c>
      <c r="M232" s="117">
        <v>66750</v>
      </c>
      <c r="N232" s="122"/>
    </row>
    <row r="233" spans="1:14" s="72" customFormat="1" ht="38.25" customHeight="1">
      <c r="A233" s="41" t="s">
        <v>1830</v>
      </c>
      <c r="B233" s="59" t="s">
        <v>1831</v>
      </c>
      <c r="C233" s="59">
        <v>229</v>
      </c>
      <c r="D233" s="40">
        <v>40437</v>
      </c>
      <c r="E233" s="124" t="s">
        <v>34</v>
      </c>
      <c r="F233" s="35" t="s">
        <v>1832</v>
      </c>
      <c r="G233" s="35" t="s">
        <v>1806</v>
      </c>
      <c r="H233" s="66">
        <v>122148.2</v>
      </c>
      <c r="I233" s="66">
        <v>236.98</v>
      </c>
      <c r="J233" s="37">
        <v>0</v>
      </c>
      <c r="K233" s="37" t="s">
        <v>3468</v>
      </c>
      <c r="L233" s="38" t="s">
        <v>5446</v>
      </c>
      <c r="M233" s="117">
        <v>91260</v>
      </c>
      <c r="N233" s="122"/>
    </row>
    <row r="234" spans="1:14" s="72" customFormat="1" ht="38.25" customHeight="1">
      <c r="A234" s="41" t="s">
        <v>6004</v>
      </c>
      <c r="B234" s="59" t="s">
        <v>6005</v>
      </c>
      <c r="C234" s="59">
        <v>230</v>
      </c>
      <c r="D234" s="40" t="s">
        <v>3904</v>
      </c>
      <c r="E234" s="124" t="s">
        <v>2317</v>
      </c>
      <c r="F234" s="35" t="s">
        <v>6006</v>
      </c>
      <c r="G234" s="35" t="s">
        <v>4423</v>
      </c>
      <c r="H234" s="66">
        <v>62798.43</v>
      </c>
      <c r="I234" s="66">
        <v>0</v>
      </c>
      <c r="J234" s="37">
        <v>0</v>
      </c>
      <c r="K234" s="37" t="s">
        <v>2039</v>
      </c>
      <c r="L234" s="38" t="s">
        <v>3293</v>
      </c>
      <c r="M234" s="117" t="s">
        <v>1900</v>
      </c>
      <c r="N234" s="122" t="s">
        <v>2730</v>
      </c>
    </row>
    <row r="235" spans="1:14" s="72" customFormat="1" ht="38.25" customHeight="1">
      <c r="A235" s="41" t="s">
        <v>1603</v>
      </c>
      <c r="B235" s="59" t="s">
        <v>4586</v>
      </c>
      <c r="C235" s="59">
        <v>231</v>
      </c>
      <c r="D235" s="40">
        <v>40437</v>
      </c>
      <c r="E235" s="124" t="s">
        <v>1218</v>
      </c>
      <c r="F235" s="35" t="s">
        <v>1833</v>
      </c>
      <c r="G235" s="35" t="s">
        <v>5350</v>
      </c>
      <c r="H235" s="66">
        <v>50030.92</v>
      </c>
      <c r="I235" s="66">
        <v>141.73</v>
      </c>
      <c r="J235" s="37">
        <v>0</v>
      </c>
      <c r="K235" s="37" t="s">
        <v>3291</v>
      </c>
      <c r="L235" s="38" t="s">
        <v>3953</v>
      </c>
      <c r="M235" s="117">
        <v>35031.64</v>
      </c>
      <c r="N235" s="122"/>
    </row>
    <row r="236" spans="1:14" s="72" customFormat="1" ht="38.25" customHeight="1">
      <c r="A236" s="41" t="s">
        <v>3054</v>
      </c>
      <c r="B236" s="59" t="s">
        <v>3394</v>
      </c>
      <c r="C236" s="59">
        <v>232</v>
      </c>
      <c r="D236" s="100" t="s">
        <v>1080</v>
      </c>
      <c r="E236" s="124"/>
      <c r="F236" s="35" t="s">
        <v>3395</v>
      </c>
      <c r="G236" s="35" t="s">
        <v>1885</v>
      </c>
      <c r="H236" s="66">
        <v>71303.3</v>
      </c>
      <c r="I236" s="66" t="s">
        <v>741</v>
      </c>
      <c r="J236" s="37" t="s">
        <v>741</v>
      </c>
      <c r="K236" s="37" t="s">
        <v>3396</v>
      </c>
      <c r="L236" s="38" t="s">
        <v>3397</v>
      </c>
      <c r="M236" s="117" t="s">
        <v>1900</v>
      </c>
      <c r="N236" s="122" t="s">
        <v>2730</v>
      </c>
    </row>
    <row r="237" spans="1:14" s="72" customFormat="1" ht="38.25" customHeight="1">
      <c r="A237" s="41" t="s">
        <v>5029</v>
      </c>
      <c r="B237" s="59" t="s">
        <v>5030</v>
      </c>
      <c r="C237" s="59">
        <v>233</v>
      </c>
      <c r="D237" s="40" t="s">
        <v>3904</v>
      </c>
      <c r="E237" s="124"/>
      <c r="F237" s="35" t="s">
        <v>5031</v>
      </c>
      <c r="G237" s="35" t="s">
        <v>2319</v>
      </c>
      <c r="H237" s="66">
        <v>127475.14</v>
      </c>
      <c r="I237" s="66">
        <v>0</v>
      </c>
      <c r="J237" s="37">
        <v>0</v>
      </c>
      <c r="K237" s="37" t="s">
        <v>2039</v>
      </c>
      <c r="L237" s="38" t="s">
        <v>3293</v>
      </c>
      <c r="M237" s="117" t="s">
        <v>1900</v>
      </c>
      <c r="N237" s="122" t="s">
        <v>2730</v>
      </c>
    </row>
    <row r="238" spans="1:14" s="72" customFormat="1" ht="38.25" customHeight="1">
      <c r="A238" s="41" t="s">
        <v>1102</v>
      </c>
      <c r="B238" s="59" t="s">
        <v>3217</v>
      </c>
      <c r="C238" s="59">
        <v>234</v>
      </c>
      <c r="D238" s="40">
        <v>40444</v>
      </c>
      <c r="E238" s="124" t="s">
        <v>2317</v>
      </c>
      <c r="F238" s="35" t="s">
        <v>3951</v>
      </c>
      <c r="G238" s="35" t="s">
        <v>4423</v>
      </c>
      <c r="H238" s="66">
        <v>93255.59</v>
      </c>
      <c r="I238" s="66">
        <v>0</v>
      </c>
      <c r="J238" s="37">
        <v>0</v>
      </c>
      <c r="K238" s="37" t="s">
        <v>1195</v>
      </c>
      <c r="L238" s="38" t="s">
        <v>353</v>
      </c>
      <c r="M238" s="117">
        <v>100795.4</v>
      </c>
      <c r="N238" s="122"/>
    </row>
    <row r="239" spans="1:14" s="72" customFormat="1" ht="38.25" customHeight="1">
      <c r="A239" s="41" t="s">
        <v>3398</v>
      </c>
      <c r="B239" s="59" t="s">
        <v>1300</v>
      </c>
      <c r="C239" s="59">
        <v>235</v>
      </c>
      <c r="D239" s="40" t="s">
        <v>3904</v>
      </c>
      <c r="E239" s="124" t="s">
        <v>1218</v>
      </c>
      <c r="F239" s="35" t="s">
        <v>1301</v>
      </c>
      <c r="G239" s="35" t="s">
        <v>1806</v>
      </c>
      <c r="H239" s="66">
        <v>57983.86</v>
      </c>
      <c r="I239" s="66">
        <v>0</v>
      </c>
      <c r="J239" s="37">
        <v>0</v>
      </c>
      <c r="K239" s="37" t="s">
        <v>2218</v>
      </c>
      <c r="L239" s="38" t="s">
        <v>4009</v>
      </c>
      <c r="M239" s="117" t="s">
        <v>1900</v>
      </c>
      <c r="N239" s="122" t="s">
        <v>2730</v>
      </c>
    </row>
    <row r="240" spans="1:14" s="72" customFormat="1" ht="38.25" customHeight="1">
      <c r="A240" s="41" t="s">
        <v>1302</v>
      </c>
      <c r="B240" s="59" t="s">
        <v>1303</v>
      </c>
      <c r="C240" s="59">
        <v>236</v>
      </c>
      <c r="D240" s="40">
        <v>40444</v>
      </c>
      <c r="E240" s="124" t="s">
        <v>2523</v>
      </c>
      <c r="F240" s="35" t="s">
        <v>1304</v>
      </c>
      <c r="G240" s="35" t="s">
        <v>5911</v>
      </c>
      <c r="H240" s="66">
        <v>99858.33</v>
      </c>
      <c r="I240" s="66">
        <v>0</v>
      </c>
      <c r="J240" s="37">
        <v>0</v>
      </c>
      <c r="K240" s="37" t="s">
        <v>4268</v>
      </c>
      <c r="L240" s="38" t="s">
        <v>353</v>
      </c>
      <c r="M240" s="117">
        <v>57600</v>
      </c>
      <c r="N240" s="122"/>
    </row>
    <row r="241" spans="1:14" s="72" customFormat="1" ht="38.25" customHeight="1">
      <c r="A241" s="41" t="s">
        <v>2570</v>
      </c>
      <c r="B241" s="59" t="s">
        <v>2571</v>
      </c>
      <c r="C241" s="59">
        <v>237</v>
      </c>
      <c r="D241" s="40" t="s">
        <v>3904</v>
      </c>
      <c r="E241" s="124" t="s">
        <v>2317</v>
      </c>
      <c r="F241" s="35" t="s">
        <v>2572</v>
      </c>
      <c r="G241" s="35" t="s">
        <v>4423</v>
      </c>
      <c r="H241" s="66">
        <v>114415.69</v>
      </c>
      <c r="I241" s="66">
        <v>0</v>
      </c>
      <c r="J241" s="37">
        <v>0</v>
      </c>
      <c r="K241" s="37" t="s">
        <v>4268</v>
      </c>
      <c r="L241" s="38" t="s">
        <v>353</v>
      </c>
      <c r="M241" s="117" t="s">
        <v>1900</v>
      </c>
      <c r="N241" s="122" t="s">
        <v>2730</v>
      </c>
    </row>
    <row r="242" spans="1:14" s="72" customFormat="1" ht="38.25" customHeight="1">
      <c r="A242" s="41" t="s">
        <v>5017</v>
      </c>
      <c r="B242" s="59" t="s">
        <v>5018</v>
      </c>
      <c r="C242" s="59">
        <v>238</v>
      </c>
      <c r="D242" s="40" t="s">
        <v>3904</v>
      </c>
      <c r="E242" s="124" t="s">
        <v>2317</v>
      </c>
      <c r="F242" s="35" t="s">
        <v>5019</v>
      </c>
      <c r="G242" s="35" t="s">
        <v>4423</v>
      </c>
      <c r="H242" s="66">
        <v>49273.13</v>
      </c>
      <c r="I242" s="66">
        <v>0</v>
      </c>
      <c r="J242" s="37">
        <v>0</v>
      </c>
      <c r="K242" s="37" t="s">
        <v>1502</v>
      </c>
      <c r="L242" s="38" t="s">
        <v>353</v>
      </c>
      <c r="M242" s="117" t="s">
        <v>1900</v>
      </c>
      <c r="N242" s="122" t="s">
        <v>2730</v>
      </c>
    </row>
    <row r="243" spans="1:14" s="72" customFormat="1" ht="38.25" customHeight="1">
      <c r="A243" s="41" t="s">
        <v>5457</v>
      </c>
      <c r="B243" s="59" t="s">
        <v>5458</v>
      </c>
      <c r="C243" s="59">
        <v>239</v>
      </c>
      <c r="D243" s="40">
        <v>40444</v>
      </c>
      <c r="E243" s="124" t="s">
        <v>2523</v>
      </c>
      <c r="F243" s="35" t="s">
        <v>5459</v>
      </c>
      <c r="G243" s="35" t="s">
        <v>5911</v>
      </c>
      <c r="H243" s="66">
        <v>75797.18</v>
      </c>
      <c r="I243" s="66">
        <v>0</v>
      </c>
      <c r="J243" s="37">
        <v>0</v>
      </c>
      <c r="K243" s="37" t="s">
        <v>2218</v>
      </c>
      <c r="L243" s="38" t="s">
        <v>3293</v>
      </c>
      <c r="M243" s="117">
        <v>77101.73</v>
      </c>
      <c r="N243" s="122"/>
    </row>
    <row r="244" spans="1:14" s="72" customFormat="1" ht="38.25" customHeight="1">
      <c r="A244" s="41" t="s">
        <v>5460</v>
      </c>
      <c r="B244" s="59" t="s">
        <v>5461</v>
      </c>
      <c r="C244" s="59">
        <v>240</v>
      </c>
      <c r="D244" s="40">
        <v>40444</v>
      </c>
      <c r="E244" s="124" t="s">
        <v>2474</v>
      </c>
      <c r="F244" s="35" t="s">
        <v>5462</v>
      </c>
      <c r="G244" s="35" t="s">
        <v>2319</v>
      </c>
      <c r="H244" s="66">
        <v>91110.09</v>
      </c>
      <c r="I244" s="66">
        <v>0</v>
      </c>
      <c r="J244" s="37">
        <v>0</v>
      </c>
      <c r="K244" s="37" t="s">
        <v>330</v>
      </c>
      <c r="L244" s="38" t="s">
        <v>3293</v>
      </c>
      <c r="M244" s="117">
        <v>34875</v>
      </c>
      <c r="N244" s="122"/>
    </row>
    <row r="245" spans="1:14" s="72" customFormat="1" ht="38.25" customHeight="1">
      <c r="A245" s="41" t="s">
        <v>5463</v>
      </c>
      <c r="B245" s="59" t="s">
        <v>5464</v>
      </c>
      <c r="C245" s="59">
        <v>241</v>
      </c>
      <c r="D245" s="40">
        <v>40444</v>
      </c>
      <c r="E245" s="124" t="s">
        <v>2523</v>
      </c>
      <c r="F245" s="35" t="s">
        <v>5465</v>
      </c>
      <c r="G245" s="35" t="s">
        <v>5911</v>
      </c>
      <c r="H245" s="66">
        <v>62868.22</v>
      </c>
      <c r="I245" s="66">
        <v>0</v>
      </c>
      <c r="J245" s="37">
        <v>0</v>
      </c>
      <c r="K245" s="37" t="s">
        <v>4013</v>
      </c>
      <c r="L245" s="38" t="s">
        <v>3285</v>
      </c>
      <c r="M245" s="117">
        <v>64570.87</v>
      </c>
      <c r="N245" s="122"/>
    </row>
    <row r="246" spans="1:14" s="72" customFormat="1" ht="38.25" customHeight="1">
      <c r="A246" s="41" t="s">
        <v>5466</v>
      </c>
      <c r="B246" s="59" t="s">
        <v>5467</v>
      </c>
      <c r="C246" s="59">
        <v>242</v>
      </c>
      <c r="D246" s="40">
        <v>40444</v>
      </c>
      <c r="E246" s="124" t="s">
        <v>3435</v>
      </c>
      <c r="F246" s="35" t="s">
        <v>5468</v>
      </c>
      <c r="G246" s="35" t="s">
        <v>3084</v>
      </c>
      <c r="H246" s="66">
        <v>105142.25</v>
      </c>
      <c r="I246" s="66">
        <v>0</v>
      </c>
      <c r="J246" s="37">
        <v>0</v>
      </c>
      <c r="K246" s="37" t="s">
        <v>3795</v>
      </c>
      <c r="L246" s="38" t="s">
        <v>3954</v>
      </c>
      <c r="M246" s="117">
        <v>108635.61</v>
      </c>
      <c r="N246" s="122"/>
    </row>
    <row r="247" spans="1:14" s="72" customFormat="1" ht="38.25" customHeight="1">
      <c r="A247" s="41" t="s">
        <v>5469</v>
      </c>
      <c r="B247" s="59" t="s">
        <v>5470</v>
      </c>
      <c r="C247" s="59">
        <v>243</v>
      </c>
      <c r="D247" s="40">
        <v>40444</v>
      </c>
      <c r="E247" s="124" t="s">
        <v>2317</v>
      </c>
      <c r="F247" s="35" t="s">
        <v>5471</v>
      </c>
      <c r="G247" s="35" t="s">
        <v>5978</v>
      </c>
      <c r="H247" s="66">
        <v>69391.95</v>
      </c>
      <c r="I247" s="66">
        <v>0</v>
      </c>
      <c r="J247" s="37">
        <v>0</v>
      </c>
      <c r="K247" s="37" t="s">
        <v>1502</v>
      </c>
      <c r="L247" s="38" t="s">
        <v>3954</v>
      </c>
      <c r="M247" s="117">
        <v>60899.45</v>
      </c>
      <c r="N247" s="122"/>
    </row>
    <row r="248" spans="1:14" s="72" customFormat="1" ht="38.25" customHeight="1">
      <c r="A248" s="41" t="s">
        <v>5472</v>
      </c>
      <c r="B248" s="59" t="s">
        <v>5473</v>
      </c>
      <c r="C248" s="59">
        <v>244</v>
      </c>
      <c r="D248" s="40" t="s">
        <v>3904</v>
      </c>
      <c r="E248" s="124" t="s">
        <v>1218</v>
      </c>
      <c r="F248" s="35" t="s">
        <v>5474</v>
      </c>
      <c r="G248" s="35" t="s">
        <v>1806</v>
      </c>
      <c r="H248" s="66">
        <v>182231.27</v>
      </c>
      <c r="I248" s="66">
        <v>0</v>
      </c>
      <c r="J248" s="37">
        <v>0</v>
      </c>
      <c r="K248" s="37" t="s">
        <v>4268</v>
      </c>
      <c r="L248" s="38" t="s">
        <v>1986</v>
      </c>
      <c r="M248" s="117" t="s">
        <v>1900</v>
      </c>
      <c r="N248" s="122" t="s">
        <v>2730</v>
      </c>
    </row>
    <row r="249" spans="1:14" s="72" customFormat="1" ht="38.25" customHeight="1">
      <c r="A249" s="41" t="s">
        <v>5475</v>
      </c>
      <c r="B249" s="59" t="s">
        <v>5476</v>
      </c>
      <c r="C249" s="59">
        <v>245</v>
      </c>
      <c r="D249" s="40">
        <v>40451</v>
      </c>
      <c r="E249" s="124" t="s">
        <v>2475</v>
      </c>
      <c r="F249" s="35" t="s">
        <v>3067</v>
      </c>
      <c r="G249" s="35" t="s">
        <v>3084</v>
      </c>
      <c r="H249" s="66">
        <v>62285.52</v>
      </c>
      <c r="I249" s="66">
        <v>0</v>
      </c>
      <c r="J249" s="37">
        <v>0</v>
      </c>
      <c r="K249" s="37" t="s">
        <v>2218</v>
      </c>
      <c r="L249" s="38" t="s">
        <v>3293</v>
      </c>
      <c r="M249" s="117">
        <v>63518.35</v>
      </c>
      <c r="N249" s="122"/>
    </row>
    <row r="250" spans="1:14" s="72" customFormat="1" ht="38.25" customHeight="1">
      <c r="A250" s="41" t="s">
        <v>3674</v>
      </c>
      <c r="B250" s="59" t="s">
        <v>3675</v>
      </c>
      <c r="C250" s="59">
        <v>246</v>
      </c>
      <c r="D250" s="40">
        <v>40451</v>
      </c>
      <c r="E250" s="124" t="s">
        <v>3766</v>
      </c>
      <c r="F250" s="35" t="s">
        <v>3676</v>
      </c>
      <c r="G250" s="35" t="s">
        <v>2319</v>
      </c>
      <c r="H250" s="66">
        <v>197906.06</v>
      </c>
      <c r="I250" s="66">
        <v>0</v>
      </c>
      <c r="J250" s="37">
        <v>0</v>
      </c>
      <c r="K250" s="37" t="s">
        <v>1502</v>
      </c>
      <c r="L250" s="38" t="s">
        <v>353</v>
      </c>
      <c r="M250" s="117">
        <v>94400</v>
      </c>
      <c r="N250" s="122"/>
    </row>
    <row r="251" spans="1:14" s="72" customFormat="1" ht="38.25" customHeight="1">
      <c r="A251" s="41" t="s">
        <v>3677</v>
      </c>
      <c r="B251" s="59" t="s">
        <v>3678</v>
      </c>
      <c r="C251" s="59">
        <v>247</v>
      </c>
      <c r="D251" s="40">
        <v>40451</v>
      </c>
      <c r="E251" s="124" t="s">
        <v>1218</v>
      </c>
      <c r="F251" s="35" t="s">
        <v>3679</v>
      </c>
      <c r="G251" s="35" t="s">
        <v>1806</v>
      </c>
      <c r="H251" s="66">
        <v>264758.04</v>
      </c>
      <c r="I251" s="66">
        <v>0</v>
      </c>
      <c r="J251" s="37">
        <v>0</v>
      </c>
      <c r="K251" s="37" t="s">
        <v>2218</v>
      </c>
      <c r="L251" s="38" t="s">
        <v>3285</v>
      </c>
      <c r="M251" s="117">
        <v>275985.58</v>
      </c>
      <c r="N251" s="122"/>
    </row>
    <row r="252" spans="1:14" s="72" customFormat="1" ht="38.25" customHeight="1">
      <c r="A252" s="41" t="s">
        <v>3680</v>
      </c>
      <c r="B252" s="59" t="s">
        <v>3681</v>
      </c>
      <c r="C252" s="59">
        <v>248</v>
      </c>
      <c r="D252" s="40">
        <v>40451</v>
      </c>
      <c r="E252" s="124" t="s">
        <v>1164</v>
      </c>
      <c r="F252" s="35" t="s">
        <v>3682</v>
      </c>
      <c r="G252" s="35" t="s">
        <v>197</v>
      </c>
      <c r="H252" s="66">
        <v>148951.7</v>
      </c>
      <c r="I252" s="66">
        <v>0</v>
      </c>
      <c r="J252" s="37">
        <v>0</v>
      </c>
      <c r="K252" s="37" t="s">
        <v>629</v>
      </c>
      <c r="L252" s="38" t="s">
        <v>3953</v>
      </c>
      <c r="M252" s="117">
        <v>154627.2</v>
      </c>
      <c r="N252" s="122"/>
    </row>
    <row r="253" spans="1:14" s="72" customFormat="1" ht="38.25" customHeight="1">
      <c r="A253" s="41" t="s">
        <v>630</v>
      </c>
      <c r="B253" s="59" t="s">
        <v>631</v>
      </c>
      <c r="C253" s="59">
        <v>249</v>
      </c>
      <c r="D253" s="40">
        <v>40451</v>
      </c>
      <c r="E253" s="124" t="s">
        <v>2317</v>
      </c>
      <c r="F253" s="35" t="s">
        <v>632</v>
      </c>
      <c r="G253" s="35" t="s">
        <v>5978</v>
      </c>
      <c r="H253" s="66">
        <v>102346.59</v>
      </c>
      <c r="I253" s="66">
        <v>0</v>
      </c>
      <c r="J253" s="37">
        <v>0</v>
      </c>
      <c r="K253" s="37" t="s">
        <v>1279</v>
      </c>
      <c r="L253" s="38" t="s">
        <v>3953</v>
      </c>
      <c r="M253" s="117">
        <v>29756.48</v>
      </c>
      <c r="N253" s="122"/>
    </row>
    <row r="254" spans="1:14" s="72" customFormat="1" ht="38.25" customHeight="1">
      <c r="A254" s="41" t="s">
        <v>3984</v>
      </c>
      <c r="B254" s="59" t="s">
        <v>2075</v>
      </c>
      <c r="C254" s="59">
        <v>251</v>
      </c>
      <c r="D254" s="40" t="s">
        <v>3904</v>
      </c>
      <c r="E254" s="124" t="s">
        <v>1218</v>
      </c>
      <c r="F254" s="35" t="s">
        <v>2076</v>
      </c>
      <c r="G254" s="35" t="s">
        <v>1806</v>
      </c>
      <c r="H254" s="66">
        <v>78699.78</v>
      </c>
      <c r="I254" s="66">
        <v>0</v>
      </c>
      <c r="J254" s="37">
        <v>0</v>
      </c>
      <c r="K254" s="37" t="s">
        <v>2077</v>
      </c>
      <c r="L254" s="38" t="s">
        <v>636</v>
      </c>
      <c r="M254" s="117" t="s">
        <v>1900</v>
      </c>
      <c r="N254" s="122" t="s">
        <v>2730</v>
      </c>
    </row>
    <row r="255" spans="1:14" s="72" customFormat="1" ht="38.25" customHeight="1">
      <c r="A255" s="41" t="s">
        <v>2989</v>
      </c>
      <c r="B255" s="59" t="s">
        <v>2990</v>
      </c>
      <c r="C255" s="59">
        <v>252</v>
      </c>
      <c r="D255" s="40" t="s">
        <v>3904</v>
      </c>
      <c r="E255" s="124" t="s">
        <v>2474</v>
      </c>
      <c r="F255" s="35" t="s">
        <v>2991</v>
      </c>
      <c r="G255" s="35" t="s">
        <v>2319</v>
      </c>
      <c r="H255" s="66">
        <v>125422.39</v>
      </c>
      <c r="I255" s="66">
        <v>0</v>
      </c>
      <c r="J255" s="37">
        <v>0</v>
      </c>
      <c r="K255" s="37" t="s">
        <v>1195</v>
      </c>
      <c r="L255" s="38" t="s">
        <v>353</v>
      </c>
      <c r="M255" s="117" t="s">
        <v>1900</v>
      </c>
      <c r="N255" s="122" t="s">
        <v>2730</v>
      </c>
    </row>
    <row r="256" spans="1:14" s="72" customFormat="1" ht="38.25" customHeight="1">
      <c r="A256" s="41" t="s">
        <v>637</v>
      </c>
      <c r="B256" s="59" t="s">
        <v>638</v>
      </c>
      <c r="C256" s="59">
        <v>253</v>
      </c>
      <c r="D256" s="40">
        <v>40451</v>
      </c>
      <c r="E256" s="124" t="s">
        <v>4052</v>
      </c>
      <c r="F256" s="35" t="s">
        <v>639</v>
      </c>
      <c r="G256" s="35" t="s">
        <v>3999</v>
      </c>
      <c r="H256" s="66">
        <v>129021.01</v>
      </c>
      <c r="I256" s="66">
        <v>0</v>
      </c>
      <c r="J256" s="37">
        <v>0</v>
      </c>
      <c r="K256" s="37" t="s">
        <v>1502</v>
      </c>
      <c r="L256" s="38" t="s">
        <v>353</v>
      </c>
      <c r="M256" s="117">
        <v>70504</v>
      </c>
      <c r="N256" s="122"/>
    </row>
    <row r="257" spans="1:14" s="72" customFormat="1" ht="38.25" customHeight="1">
      <c r="A257" s="41" t="s">
        <v>4897</v>
      </c>
      <c r="B257" s="59" t="s">
        <v>4262</v>
      </c>
      <c r="C257" s="59">
        <v>254</v>
      </c>
      <c r="D257" s="40" t="s">
        <v>3904</v>
      </c>
      <c r="E257" s="124" t="s">
        <v>2475</v>
      </c>
      <c r="F257" s="35" t="s">
        <v>226</v>
      </c>
      <c r="G257" s="35" t="s">
        <v>3084</v>
      </c>
      <c r="H257" s="66">
        <v>81269.61</v>
      </c>
      <c r="I257" s="66">
        <v>0</v>
      </c>
      <c r="J257" s="37">
        <v>0</v>
      </c>
      <c r="K257" s="37" t="s">
        <v>2218</v>
      </c>
      <c r="L257" s="38" t="s">
        <v>353</v>
      </c>
      <c r="M257" s="117" t="s">
        <v>1900</v>
      </c>
      <c r="N257" s="122" t="s">
        <v>2730</v>
      </c>
    </row>
    <row r="258" spans="1:14" s="72" customFormat="1" ht="38.25" customHeight="1">
      <c r="A258" s="41" t="s">
        <v>633</v>
      </c>
      <c r="B258" s="59" t="s">
        <v>634</v>
      </c>
      <c r="C258" s="59">
        <v>250</v>
      </c>
      <c r="D258" s="40">
        <v>40458</v>
      </c>
      <c r="E258" s="124" t="s">
        <v>3766</v>
      </c>
      <c r="F258" s="35" t="s">
        <v>635</v>
      </c>
      <c r="G258" s="35" t="s">
        <v>5668</v>
      </c>
      <c r="H258" s="66">
        <v>53161.16</v>
      </c>
      <c r="I258" s="66">
        <v>0</v>
      </c>
      <c r="J258" s="37">
        <v>0</v>
      </c>
      <c r="K258" s="37" t="s">
        <v>2214</v>
      </c>
      <c r="L258" s="38" t="s">
        <v>1986</v>
      </c>
      <c r="M258" s="117">
        <v>35000</v>
      </c>
      <c r="N258" s="122"/>
    </row>
    <row r="259" spans="1:14" s="72" customFormat="1" ht="38.25" customHeight="1">
      <c r="A259" s="41" t="s">
        <v>4532</v>
      </c>
      <c r="B259" s="59" t="s">
        <v>4533</v>
      </c>
      <c r="C259" s="59">
        <v>255</v>
      </c>
      <c r="D259" s="40" t="s">
        <v>3904</v>
      </c>
      <c r="E259" s="124" t="s">
        <v>2474</v>
      </c>
      <c r="F259" s="35" t="s">
        <v>4534</v>
      </c>
      <c r="G259" s="35" t="s">
        <v>2319</v>
      </c>
      <c r="H259" s="66">
        <v>161221.52</v>
      </c>
      <c r="I259" s="66">
        <v>0</v>
      </c>
      <c r="J259" s="37">
        <v>0</v>
      </c>
      <c r="K259" s="37" t="s">
        <v>2039</v>
      </c>
      <c r="L259" s="38" t="s">
        <v>3293</v>
      </c>
      <c r="M259" s="117" t="s">
        <v>1900</v>
      </c>
      <c r="N259" s="122" t="s">
        <v>2730</v>
      </c>
    </row>
    <row r="260" spans="1:14" s="72" customFormat="1" ht="38.25" customHeight="1">
      <c r="A260" s="41" t="s">
        <v>108</v>
      </c>
      <c r="B260" s="59" t="s">
        <v>109</v>
      </c>
      <c r="C260" s="59">
        <v>256</v>
      </c>
      <c r="D260" s="40">
        <v>40458</v>
      </c>
      <c r="E260" s="124" t="s">
        <v>2317</v>
      </c>
      <c r="F260" s="35" t="s">
        <v>110</v>
      </c>
      <c r="G260" s="35" t="s">
        <v>5978</v>
      </c>
      <c r="H260" s="66">
        <v>75930.55</v>
      </c>
      <c r="I260" s="66">
        <v>0</v>
      </c>
      <c r="J260" s="37">
        <v>0</v>
      </c>
      <c r="K260" s="37" t="s">
        <v>1279</v>
      </c>
      <c r="L260" s="38" t="s">
        <v>4009</v>
      </c>
      <c r="M260" s="117">
        <v>54800</v>
      </c>
      <c r="N260" s="122"/>
    </row>
    <row r="261" spans="1:14" s="72" customFormat="1" ht="38.25" customHeight="1">
      <c r="A261" s="41" t="s">
        <v>1600</v>
      </c>
      <c r="B261" s="59" t="s">
        <v>1601</v>
      </c>
      <c r="C261" s="59">
        <v>257</v>
      </c>
      <c r="D261" s="40" t="s">
        <v>3904</v>
      </c>
      <c r="E261" s="124" t="s">
        <v>2523</v>
      </c>
      <c r="F261" s="35" t="s">
        <v>1602</v>
      </c>
      <c r="G261" s="35" t="s">
        <v>2319</v>
      </c>
      <c r="H261" s="66">
        <v>78383.36</v>
      </c>
      <c r="I261" s="66">
        <v>0</v>
      </c>
      <c r="J261" s="37">
        <v>0</v>
      </c>
      <c r="K261" s="37" t="s">
        <v>2039</v>
      </c>
      <c r="L261" s="38" t="s">
        <v>3293</v>
      </c>
      <c r="M261" s="117" t="s">
        <v>1900</v>
      </c>
      <c r="N261" s="122" t="s">
        <v>2730</v>
      </c>
    </row>
    <row r="262" spans="1:14" s="72" customFormat="1" ht="38.25" customHeight="1">
      <c r="A262" s="41" t="s">
        <v>111</v>
      </c>
      <c r="B262" s="59" t="s">
        <v>112</v>
      </c>
      <c r="C262" s="59">
        <v>258</v>
      </c>
      <c r="D262" s="40">
        <v>40458</v>
      </c>
      <c r="E262" s="124" t="s">
        <v>2474</v>
      </c>
      <c r="F262" s="35" t="s">
        <v>113</v>
      </c>
      <c r="G262" s="35" t="s">
        <v>2319</v>
      </c>
      <c r="H262" s="66">
        <v>91881.16</v>
      </c>
      <c r="I262" s="66">
        <v>0</v>
      </c>
      <c r="J262" s="37">
        <v>0</v>
      </c>
      <c r="K262" s="37" t="s">
        <v>114</v>
      </c>
      <c r="L262" s="38" t="s">
        <v>353</v>
      </c>
      <c r="M262" s="117">
        <v>75711.5</v>
      </c>
      <c r="N262" s="122"/>
    </row>
    <row r="263" spans="1:14" s="72" customFormat="1" ht="38.25" customHeight="1">
      <c r="A263" s="41" t="s">
        <v>115</v>
      </c>
      <c r="B263" s="59" t="s">
        <v>116</v>
      </c>
      <c r="C263" s="59">
        <v>259</v>
      </c>
      <c r="D263" s="40" t="s">
        <v>3904</v>
      </c>
      <c r="E263" s="124" t="s">
        <v>2474</v>
      </c>
      <c r="F263" s="35" t="s">
        <v>117</v>
      </c>
      <c r="G263" s="35" t="s">
        <v>2319</v>
      </c>
      <c r="H263" s="66">
        <v>86247.34</v>
      </c>
      <c r="I263" s="66">
        <v>0</v>
      </c>
      <c r="J263" s="37">
        <v>0</v>
      </c>
      <c r="K263" s="37" t="s">
        <v>4013</v>
      </c>
      <c r="L263" s="38" t="s">
        <v>3285</v>
      </c>
      <c r="M263" s="117" t="s">
        <v>1900</v>
      </c>
      <c r="N263" s="122" t="s">
        <v>2730</v>
      </c>
    </row>
    <row r="264" spans="1:14" s="72" customFormat="1" ht="38.25" customHeight="1">
      <c r="A264" s="41" t="s">
        <v>4555</v>
      </c>
      <c r="B264" s="59" t="s">
        <v>4556</v>
      </c>
      <c r="C264" s="59">
        <v>260</v>
      </c>
      <c r="D264" s="40" t="s">
        <v>3904</v>
      </c>
      <c r="E264" s="124" t="s">
        <v>4052</v>
      </c>
      <c r="F264" s="35" t="s">
        <v>4557</v>
      </c>
      <c r="G264" s="35" t="s">
        <v>3999</v>
      </c>
      <c r="H264" s="66">
        <v>103321.76</v>
      </c>
      <c r="I264" s="66">
        <v>0</v>
      </c>
      <c r="J264" s="37">
        <v>0</v>
      </c>
      <c r="K264" s="37" t="s">
        <v>4013</v>
      </c>
      <c r="L264" s="38" t="s">
        <v>353</v>
      </c>
      <c r="M264" s="117" t="s">
        <v>1900</v>
      </c>
      <c r="N264" s="122" t="s">
        <v>2730</v>
      </c>
    </row>
    <row r="265" spans="1:14" s="72" customFormat="1" ht="38.25" customHeight="1">
      <c r="A265" s="41" t="s">
        <v>118</v>
      </c>
      <c r="B265" s="59" t="s">
        <v>119</v>
      </c>
      <c r="C265" s="59">
        <v>261</v>
      </c>
      <c r="D265" s="40" t="s">
        <v>3904</v>
      </c>
      <c r="E265" s="124" t="s">
        <v>2317</v>
      </c>
      <c r="F265" s="35" t="s">
        <v>120</v>
      </c>
      <c r="G265" s="35" t="s">
        <v>5978</v>
      </c>
      <c r="H265" s="66">
        <v>94208.74</v>
      </c>
      <c r="I265" s="66">
        <v>0</v>
      </c>
      <c r="J265" s="37">
        <v>0</v>
      </c>
      <c r="K265" s="37" t="s">
        <v>2218</v>
      </c>
      <c r="L265" s="38" t="s">
        <v>3285</v>
      </c>
      <c r="M265" s="117" t="s">
        <v>1900</v>
      </c>
      <c r="N265" s="122" t="s">
        <v>2730</v>
      </c>
    </row>
    <row r="266" spans="1:14" s="72" customFormat="1" ht="38.25" customHeight="1">
      <c r="A266" s="41" t="s">
        <v>1669</v>
      </c>
      <c r="B266" s="59" t="s">
        <v>963</v>
      </c>
      <c r="C266" s="59">
        <v>262</v>
      </c>
      <c r="D266" s="40" t="s">
        <v>3904</v>
      </c>
      <c r="E266" s="124" t="s">
        <v>1218</v>
      </c>
      <c r="F266" s="35" t="s">
        <v>964</v>
      </c>
      <c r="G266" s="35" t="s">
        <v>5232</v>
      </c>
      <c r="H266" s="66">
        <v>57058</v>
      </c>
      <c r="I266" s="66">
        <v>0</v>
      </c>
      <c r="J266" s="37">
        <v>0</v>
      </c>
      <c r="K266" s="37" t="s">
        <v>1502</v>
      </c>
      <c r="L266" s="38" t="s">
        <v>353</v>
      </c>
      <c r="M266" s="117" t="s">
        <v>1900</v>
      </c>
      <c r="N266" s="122" t="s">
        <v>2730</v>
      </c>
    </row>
    <row r="267" spans="1:14" s="72" customFormat="1" ht="38.25" customHeight="1">
      <c r="A267" s="41" t="s">
        <v>965</v>
      </c>
      <c r="B267" s="59" t="s">
        <v>966</v>
      </c>
      <c r="C267" s="59">
        <v>263</v>
      </c>
      <c r="D267" s="40" t="s">
        <v>3904</v>
      </c>
      <c r="E267" s="124" t="s">
        <v>1164</v>
      </c>
      <c r="F267" s="35" t="s">
        <v>967</v>
      </c>
      <c r="G267" s="35" t="s">
        <v>5911</v>
      </c>
      <c r="H267" s="66">
        <v>127882.09</v>
      </c>
      <c r="I267" s="66">
        <v>0</v>
      </c>
      <c r="J267" s="37">
        <v>0</v>
      </c>
      <c r="K267" s="37" t="s">
        <v>4013</v>
      </c>
      <c r="L267" s="38" t="s">
        <v>3285</v>
      </c>
      <c r="M267" s="117" t="s">
        <v>1900</v>
      </c>
      <c r="N267" s="122" t="s">
        <v>2730</v>
      </c>
    </row>
    <row r="268" spans="1:14" s="72" customFormat="1" ht="38.25" customHeight="1">
      <c r="A268" s="41" t="s">
        <v>968</v>
      </c>
      <c r="B268" s="59" t="s">
        <v>969</v>
      </c>
      <c r="C268" s="59">
        <v>264</v>
      </c>
      <c r="D268" s="40">
        <v>40465</v>
      </c>
      <c r="E268" s="124" t="s">
        <v>2474</v>
      </c>
      <c r="F268" s="35" t="s">
        <v>970</v>
      </c>
      <c r="G268" s="35" t="s">
        <v>2319</v>
      </c>
      <c r="H268" s="66">
        <v>129759.87</v>
      </c>
      <c r="I268" s="66">
        <v>0</v>
      </c>
      <c r="J268" s="37">
        <v>0</v>
      </c>
      <c r="K268" s="37" t="s">
        <v>2039</v>
      </c>
      <c r="L268" s="38" t="s">
        <v>3293</v>
      </c>
      <c r="M268" s="117">
        <v>133649.43</v>
      </c>
      <c r="N268" s="122"/>
    </row>
    <row r="269" spans="1:14" s="72" customFormat="1" ht="38.25" customHeight="1">
      <c r="A269" s="41" t="s">
        <v>5637</v>
      </c>
      <c r="B269" s="59" t="s">
        <v>5638</v>
      </c>
      <c r="C269" s="59">
        <v>265</v>
      </c>
      <c r="D269" s="40">
        <v>40465</v>
      </c>
      <c r="E269" s="124" t="s">
        <v>1218</v>
      </c>
      <c r="F269" s="35" t="s">
        <v>5639</v>
      </c>
      <c r="G269" s="35" t="s">
        <v>1806</v>
      </c>
      <c r="H269" s="66">
        <v>105859.53</v>
      </c>
      <c r="I269" s="66">
        <v>0</v>
      </c>
      <c r="J269" s="37">
        <v>0</v>
      </c>
      <c r="K269" s="37" t="s">
        <v>5931</v>
      </c>
      <c r="L269" s="38" t="s">
        <v>4591</v>
      </c>
      <c r="M269" s="117">
        <v>79000</v>
      </c>
      <c r="N269" s="122"/>
    </row>
    <row r="270" spans="1:14" s="72" customFormat="1" ht="38.25" customHeight="1">
      <c r="A270" s="41" t="s">
        <v>5640</v>
      </c>
      <c r="B270" s="59" t="s">
        <v>5641</v>
      </c>
      <c r="C270" s="59">
        <v>266</v>
      </c>
      <c r="D270" s="40" t="s">
        <v>3904</v>
      </c>
      <c r="E270" s="124" t="s">
        <v>2475</v>
      </c>
      <c r="F270" s="35" t="s">
        <v>5642</v>
      </c>
      <c r="G270" s="35" t="s">
        <v>4423</v>
      </c>
      <c r="H270" s="66">
        <v>51065.25</v>
      </c>
      <c r="I270" s="66">
        <v>0</v>
      </c>
      <c r="J270" s="37">
        <v>0</v>
      </c>
      <c r="K270" s="37" t="s">
        <v>3427</v>
      </c>
      <c r="L270" s="38" t="s">
        <v>353</v>
      </c>
      <c r="M270" s="117" t="s">
        <v>1900</v>
      </c>
      <c r="N270" s="122" t="s">
        <v>2730</v>
      </c>
    </row>
    <row r="271" spans="1:14" s="72" customFormat="1" ht="38.25" customHeight="1">
      <c r="A271" s="41" t="s">
        <v>5643</v>
      </c>
      <c r="B271" s="59" t="s">
        <v>5644</v>
      </c>
      <c r="C271" s="59">
        <v>267</v>
      </c>
      <c r="D271" s="40" t="s">
        <v>3904</v>
      </c>
      <c r="E271" s="124" t="s">
        <v>2474</v>
      </c>
      <c r="F271" s="35" t="s">
        <v>5645</v>
      </c>
      <c r="G271" s="35" t="s">
        <v>2319</v>
      </c>
      <c r="H271" s="66">
        <v>121563.22</v>
      </c>
      <c r="I271" s="66">
        <v>0</v>
      </c>
      <c r="J271" s="37">
        <v>0</v>
      </c>
      <c r="K271" s="37" t="s">
        <v>2218</v>
      </c>
      <c r="L271" s="38" t="s">
        <v>353</v>
      </c>
      <c r="M271" s="117" t="s">
        <v>1900</v>
      </c>
      <c r="N271" s="122" t="s">
        <v>2730</v>
      </c>
    </row>
    <row r="272" spans="1:14" s="72" customFormat="1" ht="38.25" customHeight="1">
      <c r="A272" s="41" t="s">
        <v>5646</v>
      </c>
      <c r="B272" s="59" t="s">
        <v>5647</v>
      </c>
      <c r="C272" s="59">
        <v>268</v>
      </c>
      <c r="D272" s="40" t="s">
        <v>3904</v>
      </c>
      <c r="E272" s="124" t="s">
        <v>2474</v>
      </c>
      <c r="F272" s="35" t="s">
        <v>5648</v>
      </c>
      <c r="G272" s="35" t="s">
        <v>2319</v>
      </c>
      <c r="H272" s="66">
        <v>84268.1</v>
      </c>
      <c r="I272" s="66">
        <v>0</v>
      </c>
      <c r="J272" s="37">
        <v>0</v>
      </c>
      <c r="K272" s="37" t="s">
        <v>1195</v>
      </c>
      <c r="L272" s="38" t="s">
        <v>353</v>
      </c>
      <c r="M272" s="117" t="s">
        <v>1900</v>
      </c>
      <c r="N272" s="122" t="s">
        <v>2730</v>
      </c>
    </row>
    <row r="273" spans="1:14" s="72" customFormat="1" ht="38.25" customHeight="1">
      <c r="A273" s="41" t="s">
        <v>5649</v>
      </c>
      <c r="B273" s="59" t="s">
        <v>5650</v>
      </c>
      <c r="C273" s="59">
        <v>269</v>
      </c>
      <c r="D273" s="40" t="s">
        <v>3904</v>
      </c>
      <c r="E273" s="124" t="s">
        <v>1164</v>
      </c>
      <c r="F273" s="35" t="s">
        <v>5651</v>
      </c>
      <c r="G273" s="35" t="s">
        <v>5911</v>
      </c>
      <c r="H273" s="66">
        <v>187638.81</v>
      </c>
      <c r="I273" s="66">
        <v>0</v>
      </c>
      <c r="J273" s="37">
        <v>0</v>
      </c>
      <c r="K273" s="37" t="s">
        <v>1279</v>
      </c>
      <c r="L273" s="38" t="s">
        <v>353</v>
      </c>
      <c r="M273" s="117" t="s">
        <v>1900</v>
      </c>
      <c r="N273" s="122" t="s">
        <v>2730</v>
      </c>
    </row>
    <row r="274" spans="1:14" s="72" customFormat="1" ht="38.25" customHeight="1">
      <c r="A274" s="41" t="s">
        <v>5652</v>
      </c>
      <c r="B274" s="59" t="s">
        <v>5653</v>
      </c>
      <c r="C274" s="59">
        <v>270</v>
      </c>
      <c r="D274" s="40">
        <v>40465</v>
      </c>
      <c r="E274" s="124" t="s">
        <v>2523</v>
      </c>
      <c r="F274" s="35" t="s">
        <v>5654</v>
      </c>
      <c r="G274" s="35" t="s">
        <v>5911</v>
      </c>
      <c r="H274" s="66">
        <v>133978.43</v>
      </c>
      <c r="I274" s="66">
        <v>0</v>
      </c>
      <c r="J274" s="37">
        <v>0</v>
      </c>
      <c r="K274" s="37" t="s">
        <v>1502</v>
      </c>
      <c r="L274" s="38" t="s">
        <v>3285</v>
      </c>
      <c r="M274" s="117">
        <v>139508.69</v>
      </c>
      <c r="N274" s="122"/>
    </row>
    <row r="275" spans="1:14" s="72" customFormat="1" ht="38.25" customHeight="1">
      <c r="A275" s="41" t="s">
        <v>5768</v>
      </c>
      <c r="B275" s="59" t="s">
        <v>5769</v>
      </c>
      <c r="C275" s="59">
        <v>271</v>
      </c>
      <c r="D275" s="40" t="s">
        <v>3904</v>
      </c>
      <c r="E275" s="124" t="s">
        <v>3766</v>
      </c>
      <c r="F275" s="35" t="s">
        <v>5770</v>
      </c>
      <c r="G275" s="35" t="s">
        <v>5668</v>
      </c>
      <c r="H275" s="66">
        <v>79717.7</v>
      </c>
      <c r="I275" s="66">
        <v>541.9</v>
      </c>
      <c r="J275" s="37">
        <v>0</v>
      </c>
      <c r="K275" s="37" t="s">
        <v>2218</v>
      </c>
      <c r="L275" s="38" t="s">
        <v>3293</v>
      </c>
      <c r="M275" s="117" t="s">
        <v>1900</v>
      </c>
      <c r="N275" s="122" t="s">
        <v>2730</v>
      </c>
    </row>
    <row r="276" spans="1:14" s="72" customFormat="1" ht="38.25" customHeight="1">
      <c r="A276" s="41" t="s">
        <v>5771</v>
      </c>
      <c r="B276" s="59" t="s">
        <v>5772</v>
      </c>
      <c r="C276" s="59">
        <v>272</v>
      </c>
      <c r="D276" s="40">
        <v>40472</v>
      </c>
      <c r="E276" s="124" t="s">
        <v>2474</v>
      </c>
      <c r="F276" s="35" t="s">
        <v>5773</v>
      </c>
      <c r="G276" s="35" t="s">
        <v>2319</v>
      </c>
      <c r="H276" s="66">
        <v>146362.04</v>
      </c>
      <c r="I276" s="66">
        <v>302.44</v>
      </c>
      <c r="J276" s="37">
        <v>0</v>
      </c>
      <c r="K276" s="37" t="s">
        <v>4373</v>
      </c>
      <c r="L276" s="38" t="s">
        <v>3285</v>
      </c>
      <c r="M276" s="117">
        <v>152518.71</v>
      </c>
      <c r="N276" s="122"/>
    </row>
    <row r="277" spans="1:14" s="72" customFormat="1" ht="38.25" customHeight="1">
      <c r="A277" s="41" t="s">
        <v>4785</v>
      </c>
      <c r="B277" s="59" t="s">
        <v>4786</v>
      </c>
      <c r="C277" s="59">
        <v>273</v>
      </c>
      <c r="D277" s="40">
        <v>40472</v>
      </c>
      <c r="E277" s="124" t="s">
        <v>2474</v>
      </c>
      <c r="F277" s="35" t="s">
        <v>4787</v>
      </c>
      <c r="G277" s="35" t="s">
        <v>2319</v>
      </c>
      <c r="H277" s="66">
        <v>114342.99</v>
      </c>
      <c r="I277" s="66">
        <v>1131.5</v>
      </c>
      <c r="J277" s="37">
        <v>0</v>
      </c>
      <c r="K277" s="37" t="s">
        <v>4268</v>
      </c>
      <c r="L277" s="38" t="s">
        <v>4009</v>
      </c>
      <c r="M277" s="117" t="s">
        <v>1900</v>
      </c>
      <c r="N277" s="122"/>
    </row>
    <row r="278" spans="1:14" s="72" customFormat="1" ht="38.25" customHeight="1">
      <c r="A278" s="41" t="s">
        <v>4807</v>
      </c>
      <c r="B278" s="59" t="s">
        <v>2845</v>
      </c>
      <c r="C278" s="59">
        <v>275</v>
      </c>
      <c r="D278" s="40">
        <v>40472</v>
      </c>
      <c r="E278" s="124" t="s">
        <v>2523</v>
      </c>
      <c r="F278" s="35" t="s">
        <v>2846</v>
      </c>
      <c r="G278" s="35" t="s">
        <v>5911</v>
      </c>
      <c r="H278" s="66">
        <v>95878.57</v>
      </c>
      <c r="I278" s="66">
        <v>231.26</v>
      </c>
      <c r="J278" s="37">
        <v>0</v>
      </c>
      <c r="K278" s="37" t="s">
        <v>1502</v>
      </c>
      <c r="L278" s="38" t="s">
        <v>3285</v>
      </c>
      <c r="M278" s="117">
        <v>70504</v>
      </c>
      <c r="N278" s="122"/>
    </row>
    <row r="279" spans="1:14" s="72" customFormat="1" ht="38.25" customHeight="1">
      <c r="A279" s="41" t="s">
        <v>4808</v>
      </c>
      <c r="B279" s="59" t="s">
        <v>4809</v>
      </c>
      <c r="C279" s="59">
        <v>276</v>
      </c>
      <c r="D279" s="40" t="s">
        <v>3904</v>
      </c>
      <c r="E279" s="124" t="s">
        <v>2317</v>
      </c>
      <c r="F279" s="35" t="s">
        <v>2071</v>
      </c>
      <c r="G279" s="35" t="s">
        <v>4423</v>
      </c>
      <c r="H279" s="66">
        <v>38144.77</v>
      </c>
      <c r="I279" s="66">
        <v>102.06</v>
      </c>
      <c r="J279" s="37">
        <v>0</v>
      </c>
      <c r="K279" s="37" t="s">
        <v>1502</v>
      </c>
      <c r="L279" s="38" t="s">
        <v>353</v>
      </c>
      <c r="M279" s="117" t="s">
        <v>1900</v>
      </c>
      <c r="N279" s="122" t="s">
        <v>2730</v>
      </c>
    </row>
    <row r="280" spans="1:14" s="72" customFormat="1" ht="38.25" customHeight="1">
      <c r="A280" s="41" t="s">
        <v>2634</v>
      </c>
      <c r="B280" s="59" t="s">
        <v>2635</v>
      </c>
      <c r="C280" s="59">
        <v>277</v>
      </c>
      <c r="D280" s="40">
        <v>40472</v>
      </c>
      <c r="E280" s="124" t="s">
        <v>3766</v>
      </c>
      <c r="F280" s="35" t="s">
        <v>2636</v>
      </c>
      <c r="G280" s="35" t="s">
        <v>5668</v>
      </c>
      <c r="H280" s="66">
        <v>149954.99</v>
      </c>
      <c r="I280" s="66">
        <v>1243.72</v>
      </c>
      <c r="J280" s="37">
        <v>0</v>
      </c>
      <c r="K280" s="37" t="s">
        <v>1195</v>
      </c>
      <c r="L280" s="38" t="s">
        <v>353</v>
      </c>
      <c r="M280" s="117" t="s">
        <v>1900</v>
      </c>
      <c r="N280" s="122"/>
    </row>
    <row r="281" spans="1:14" s="72" customFormat="1" ht="38.25" customHeight="1">
      <c r="A281" s="41" t="s">
        <v>4788</v>
      </c>
      <c r="B281" s="59" t="s">
        <v>4789</v>
      </c>
      <c r="C281" s="59">
        <v>274</v>
      </c>
      <c r="D281" s="40">
        <v>40479</v>
      </c>
      <c r="E281" s="124" t="s">
        <v>3766</v>
      </c>
      <c r="F281" s="35" t="s">
        <v>616</v>
      </c>
      <c r="G281" s="35" t="s">
        <v>1471</v>
      </c>
      <c r="H281" s="66">
        <v>80319.42</v>
      </c>
      <c r="I281" s="66">
        <v>198.06</v>
      </c>
      <c r="J281" s="37">
        <v>0</v>
      </c>
      <c r="K281" s="37" t="s">
        <v>352</v>
      </c>
      <c r="L281" s="38" t="s">
        <v>3953</v>
      </c>
      <c r="M281" s="117">
        <v>84229.52</v>
      </c>
      <c r="N281" s="122"/>
    </row>
    <row r="282" spans="1:14" s="72" customFormat="1" ht="38.25" customHeight="1">
      <c r="A282" s="41" t="s">
        <v>2279</v>
      </c>
      <c r="B282" s="59" t="s">
        <v>2280</v>
      </c>
      <c r="C282" s="59">
        <v>278</v>
      </c>
      <c r="D282" s="40" t="s">
        <v>3904</v>
      </c>
      <c r="E282" s="124" t="s">
        <v>2474</v>
      </c>
      <c r="F282" s="35" t="s">
        <v>2281</v>
      </c>
      <c r="G282" s="35" t="s">
        <v>2319</v>
      </c>
      <c r="H282" s="66">
        <v>140531.35</v>
      </c>
      <c r="I282" s="66">
        <v>0</v>
      </c>
      <c r="J282" s="37">
        <v>0</v>
      </c>
      <c r="K282" s="37" t="s">
        <v>4013</v>
      </c>
      <c r="L282" s="38" t="s">
        <v>3293</v>
      </c>
      <c r="M282" s="117" t="s">
        <v>1900</v>
      </c>
      <c r="N282" s="122" t="s">
        <v>2730</v>
      </c>
    </row>
    <row r="283" spans="1:14" s="72" customFormat="1" ht="38.25" customHeight="1">
      <c r="A283" s="41" t="s">
        <v>2282</v>
      </c>
      <c r="B283" s="59" t="s">
        <v>2283</v>
      </c>
      <c r="C283" s="59">
        <v>279</v>
      </c>
      <c r="D283" s="40">
        <v>40479</v>
      </c>
      <c r="E283" s="124" t="s">
        <v>2317</v>
      </c>
      <c r="F283" s="35" t="s">
        <v>3987</v>
      </c>
      <c r="G283" s="35" t="s">
        <v>4423</v>
      </c>
      <c r="H283" s="66">
        <v>73311.29</v>
      </c>
      <c r="I283" s="66">
        <f>1477.39+364.23</f>
        <v>1841.6200000000001</v>
      </c>
      <c r="J283" s="37">
        <v>176.46</v>
      </c>
      <c r="K283" s="37" t="s">
        <v>2284</v>
      </c>
      <c r="L283" s="38" t="s">
        <v>5446</v>
      </c>
      <c r="M283" s="117">
        <v>17000</v>
      </c>
      <c r="N283" s="122"/>
    </row>
    <row r="284" spans="1:14" s="72" customFormat="1" ht="38.25" customHeight="1">
      <c r="A284" s="41" t="s">
        <v>2285</v>
      </c>
      <c r="B284" s="59" t="s">
        <v>2286</v>
      </c>
      <c r="C284" s="59">
        <v>280</v>
      </c>
      <c r="D284" s="40" t="s">
        <v>3904</v>
      </c>
      <c r="E284" s="124" t="s">
        <v>1218</v>
      </c>
      <c r="F284" s="35" t="s">
        <v>2287</v>
      </c>
      <c r="G284" s="35" t="s">
        <v>1806</v>
      </c>
      <c r="H284" s="66">
        <v>64235.18</v>
      </c>
      <c r="I284" s="66">
        <v>397.47</v>
      </c>
      <c r="J284" s="37">
        <v>0</v>
      </c>
      <c r="K284" s="37" t="s">
        <v>4013</v>
      </c>
      <c r="L284" s="38" t="s">
        <v>353</v>
      </c>
      <c r="M284" s="117" t="s">
        <v>1900</v>
      </c>
      <c r="N284" s="122" t="s">
        <v>2730</v>
      </c>
    </row>
    <row r="285" spans="1:14" s="72" customFormat="1" ht="38.25" customHeight="1">
      <c r="A285" s="41" t="s">
        <v>2288</v>
      </c>
      <c r="B285" s="59" t="s">
        <v>2289</v>
      </c>
      <c r="C285" s="59">
        <v>281</v>
      </c>
      <c r="D285" s="40">
        <v>40479</v>
      </c>
      <c r="E285" s="124" t="s">
        <v>2317</v>
      </c>
      <c r="F285" s="35" t="s">
        <v>2290</v>
      </c>
      <c r="G285" s="35" t="s">
        <v>4423</v>
      </c>
      <c r="H285" s="66">
        <v>38132.46</v>
      </c>
      <c r="I285" s="66">
        <f>1051.67+180.92</f>
        <v>1232.5900000000001</v>
      </c>
      <c r="J285" s="37">
        <v>210.7</v>
      </c>
      <c r="K285" s="37" t="s">
        <v>1502</v>
      </c>
      <c r="L285" s="38" t="s">
        <v>3954</v>
      </c>
      <c r="M285" s="117">
        <v>44858.14</v>
      </c>
      <c r="N285" s="122"/>
    </row>
    <row r="286" spans="1:14" s="72" customFormat="1" ht="38.25" customHeight="1">
      <c r="A286" s="41" t="s">
        <v>2291</v>
      </c>
      <c r="B286" s="59" t="s">
        <v>654</v>
      </c>
      <c r="C286" s="59">
        <v>282</v>
      </c>
      <c r="D286" s="40" t="s">
        <v>3904</v>
      </c>
      <c r="E286" s="124" t="s">
        <v>2474</v>
      </c>
      <c r="F286" s="35" t="s">
        <v>2292</v>
      </c>
      <c r="G286" s="35" t="s">
        <v>2319</v>
      </c>
      <c r="H286" s="66">
        <v>81353</v>
      </c>
      <c r="I286" s="66">
        <v>0</v>
      </c>
      <c r="J286" s="37">
        <v>0</v>
      </c>
      <c r="K286" s="37" t="s">
        <v>1306</v>
      </c>
      <c r="L286" s="38" t="s">
        <v>3285</v>
      </c>
      <c r="M286" s="117" t="s">
        <v>1900</v>
      </c>
      <c r="N286" s="122" t="s">
        <v>2730</v>
      </c>
    </row>
    <row r="287" spans="1:14" s="72" customFormat="1" ht="38.25" customHeight="1">
      <c r="A287" s="41" t="s">
        <v>2293</v>
      </c>
      <c r="B287" s="59" t="s">
        <v>2294</v>
      </c>
      <c r="C287" s="59">
        <v>283</v>
      </c>
      <c r="D287" s="40">
        <v>40479</v>
      </c>
      <c r="E287" s="124" t="s">
        <v>3435</v>
      </c>
      <c r="F287" s="35" t="s">
        <v>2295</v>
      </c>
      <c r="G287" s="35" t="s">
        <v>1885</v>
      </c>
      <c r="H287" s="66">
        <v>31292.68</v>
      </c>
      <c r="I287" s="66">
        <v>0</v>
      </c>
      <c r="J287" s="37">
        <v>0</v>
      </c>
      <c r="K287" s="37" t="s">
        <v>2214</v>
      </c>
      <c r="L287" s="38" t="s">
        <v>1986</v>
      </c>
      <c r="M287" s="117" t="s">
        <v>1900</v>
      </c>
      <c r="N287" s="122"/>
    </row>
    <row r="288" spans="1:14" s="72" customFormat="1" ht="38.25" customHeight="1">
      <c r="A288" s="41" t="s">
        <v>2296</v>
      </c>
      <c r="B288" s="59" t="s">
        <v>2297</v>
      </c>
      <c r="C288" s="59">
        <v>284</v>
      </c>
      <c r="D288" s="40">
        <v>40479</v>
      </c>
      <c r="E288" s="124" t="s">
        <v>2474</v>
      </c>
      <c r="F288" s="35" t="s">
        <v>2298</v>
      </c>
      <c r="G288" s="35" t="s">
        <v>2319</v>
      </c>
      <c r="H288" s="66">
        <v>97694.68</v>
      </c>
      <c r="I288" s="66">
        <v>0</v>
      </c>
      <c r="J288" s="37">
        <v>0</v>
      </c>
      <c r="K288" s="37" t="s">
        <v>4013</v>
      </c>
      <c r="L288" s="38" t="s">
        <v>3285</v>
      </c>
      <c r="M288" s="117" t="s">
        <v>1900</v>
      </c>
      <c r="N288" s="122"/>
    </row>
    <row r="289" spans="1:14" s="72" customFormat="1" ht="38.25" customHeight="1">
      <c r="A289" s="41" t="s">
        <v>2299</v>
      </c>
      <c r="B289" s="59" t="s">
        <v>2300</v>
      </c>
      <c r="C289" s="59">
        <v>285</v>
      </c>
      <c r="D289" s="40">
        <v>40479</v>
      </c>
      <c r="E289" s="124" t="s">
        <v>1806</v>
      </c>
      <c r="F289" s="35" t="s">
        <v>2301</v>
      </c>
      <c r="G289" s="35" t="s">
        <v>1806</v>
      </c>
      <c r="H289" s="66">
        <v>91276.55</v>
      </c>
      <c r="I289" s="66">
        <v>11.51</v>
      </c>
      <c r="J289" s="37">
        <v>0</v>
      </c>
      <c r="K289" s="37" t="s">
        <v>5803</v>
      </c>
      <c r="L289" s="38" t="s">
        <v>3953</v>
      </c>
      <c r="M289" s="117" t="s">
        <v>1900</v>
      </c>
      <c r="N289" s="122"/>
    </row>
    <row r="290" spans="1:14" s="72" customFormat="1" ht="38.25" customHeight="1">
      <c r="A290" s="41" t="s">
        <v>2302</v>
      </c>
      <c r="B290" s="59" t="s">
        <v>1346</v>
      </c>
      <c r="C290" s="59">
        <v>286</v>
      </c>
      <c r="D290" s="40">
        <v>40479</v>
      </c>
      <c r="E290" s="124" t="s">
        <v>2474</v>
      </c>
      <c r="F290" s="35" t="s">
        <v>1347</v>
      </c>
      <c r="G290" s="35" t="s">
        <v>2319</v>
      </c>
      <c r="H290" s="66">
        <v>99177</v>
      </c>
      <c r="I290" s="66">
        <v>0</v>
      </c>
      <c r="J290" s="37">
        <v>0</v>
      </c>
      <c r="K290" s="37" t="s">
        <v>906</v>
      </c>
      <c r="L290" s="38" t="s">
        <v>1348</v>
      </c>
      <c r="M290" s="117">
        <v>19900</v>
      </c>
      <c r="N290" s="122"/>
    </row>
    <row r="291" spans="1:14" s="72" customFormat="1" ht="38.25" customHeight="1">
      <c r="A291" s="41" t="s">
        <v>2303</v>
      </c>
      <c r="B291" s="59" t="s">
        <v>2304</v>
      </c>
      <c r="C291" s="59">
        <v>287</v>
      </c>
      <c r="D291" s="40">
        <v>40486</v>
      </c>
      <c r="E291" s="124" t="s">
        <v>2474</v>
      </c>
      <c r="F291" s="35" t="s">
        <v>2305</v>
      </c>
      <c r="G291" s="35" t="s">
        <v>2319</v>
      </c>
      <c r="H291" s="66">
        <v>109990.74</v>
      </c>
      <c r="I291" s="66">
        <v>0</v>
      </c>
      <c r="J291" s="37">
        <v>0</v>
      </c>
      <c r="K291" s="37" t="s">
        <v>1502</v>
      </c>
      <c r="L291" s="38" t="s">
        <v>3285</v>
      </c>
      <c r="M291" s="117">
        <v>112618.28</v>
      </c>
      <c r="N291" s="122"/>
    </row>
    <row r="292" spans="1:14" s="72" customFormat="1" ht="38.25" customHeight="1">
      <c r="A292" s="41" t="s">
        <v>2306</v>
      </c>
      <c r="B292" s="59" t="s">
        <v>2307</v>
      </c>
      <c r="C292" s="59">
        <v>288</v>
      </c>
      <c r="D292" s="40">
        <v>40486</v>
      </c>
      <c r="E292" s="124" t="s">
        <v>2474</v>
      </c>
      <c r="F292" s="35" t="s">
        <v>2308</v>
      </c>
      <c r="G292" s="35" t="s">
        <v>2319</v>
      </c>
      <c r="H292" s="66">
        <v>72012.83</v>
      </c>
      <c r="I292" s="66">
        <v>0</v>
      </c>
      <c r="J292" s="37">
        <v>0</v>
      </c>
      <c r="K292" s="37" t="s">
        <v>2218</v>
      </c>
      <c r="L292" s="38" t="s">
        <v>3293</v>
      </c>
      <c r="M292" s="117" t="s">
        <v>1900</v>
      </c>
      <c r="N292" s="122"/>
    </row>
    <row r="293" spans="1:14" s="72" customFormat="1" ht="38.25" customHeight="1">
      <c r="A293" s="41" t="s">
        <v>2309</v>
      </c>
      <c r="B293" s="59" t="s">
        <v>2310</v>
      </c>
      <c r="C293" s="59">
        <v>289</v>
      </c>
      <c r="D293" s="40">
        <v>40486</v>
      </c>
      <c r="E293" s="124" t="s">
        <v>2317</v>
      </c>
      <c r="F293" s="35" t="s">
        <v>2311</v>
      </c>
      <c r="G293" s="35" t="s">
        <v>4423</v>
      </c>
      <c r="H293" s="66">
        <v>49952.92</v>
      </c>
      <c r="I293" s="66">
        <v>11998.14</v>
      </c>
      <c r="J293" s="37">
        <v>0</v>
      </c>
      <c r="K293" s="37" t="s">
        <v>2312</v>
      </c>
      <c r="L293" s="38" t="s">
        <v>5127</v>
      </c>
      <c r="M293" s="117">
        <v>49952</v>
      </c>
      <c r="N293" s="122"/>
    </row>
    <row r="294" spans="1:14" s="72" customFormat="1" ht="38.25" customHeight="1">
      <c r="A294" s="41" t="s">
        <v>4906</v>
      </c>
      <c r="B294" s="59" t="s">
        <v>4907</v>
      </c>
      <c r="C294" s="59">
        <v>290</v>
      </c>
      <c r="D294" s="40" t="s">
        <v>3904</v>
      </c>
      <c r="E294" s="124" t="s">
        <v>1806</v>
      </c>
      <c r="F294" s="35" t="s">
        <v>4908</v>
      </c>
      <c r="G294" s="35" t="s">
        <v>1806</v>
      </c>
      <c r="H294" s="66" t="s">
        <v>4909</v>
      </c>
      <c r="I294" s="66">
        <f>255.5+886+1117</f>
        <v>2258.5</v>
      </c>
      <c r="J294" s="37">
        <v>0</v>
      </c>
      <c r="K294" s="37" t="s">
        <v>4910</v>
      </c>
      <c r="L294" s="38" t="s">
        <v>4911</v>
      </c>
      <c r="M294" s="117" t="s">
        <v>1900</v>
      </c>
      <c r="N294" s="122" t="s">
        <v>2730</v>
      </c>
    </row>
    <row r="295" spans="1:14" s="72" customFormat="1" ht="38.25" customHeight="1">
      <c r="A295" s="41" t="s">
        <v>4912</v>
      </c>
      <c r="B295" s="59" t="s">
        <v>4915</v>
      </c>
      <c r="C295" s="59">
        <v>291</v>
      </c>
      <c r="D295" s="40">
        <v>40486</v>
      </c>
      <c r="E295" s="124" t="s">
        <v>34</v>
      </c>
      <c r="F295" s="35" t="s">
        <v>4913</v>
      </c>
      <c r="G295" s="35" t="s">
        <v>4423</v>
      </c>
      <c r="H295" s="66">
        <v>116176.77</v>
      </c>
      <c r="I295" s="66">
        <v>297.92</v>
      </c>
      <c r="J295" s="37">
        <v>0</v>
      </c>
      <c r="K295" s="37" t="s">
        <v>2218</v>
      </c>
      <c r="L295" s="38" t="s">
        <v>353</v>
      </c>
      <c r="M295" s="117" t="s">
        <v>1900</v>
      </c>
      <c r="N295" s="122"/>
    </row>
    <row r="296" spans="1:14" s="72" customFormat="1" ht="38.25" customHeight="1">
      <c r="A296" s="41" t="s">
        <v>4914</v>
      </c>
      <c r="B296" s="59" t="s">
        <v>4916</v>
      </c>
      <c r="C296" s="59">
        <v>292</v>
      </c>
      <c r="D296" s="40">
        <v>40486</v>
      </c>
      <c r="E296" s="124" t="s">
        <v>2515</v>
      </c>
      <c r="F296" s="35" t="s">
        <v>4917</v>
      </c>
      <c r="G296" s="35" t="s">
        <v>5552</v>
      </c>
      <c r="H296" s="66">
        <v>58514.69</v>
      </c>
      <c r="I296" s="66">
        <v>398.07</v>
      </c>
      <c r="J296" s="37">
        <v>0</v>
      </c>
      <c r="K296" s="37" t="s">
        <v>2039</v>
      </c>
      <c r="L296" s="38" t="s">
        <v>353</v>
      </c>
      <c r="M296" s="117" t="s">
        <v>1900</v>
      </c>
      <c r="N296" s="122"/>
    </row>
    <row r="297" spans="1:14" s="72" customFormat="1" ht="38.25" customHeight="1">
      <c r="A297" s="41" t="s">
        <v>5652</v>
      </c>
      <c r="B297" s="59" t="s">
        <v>4918</v>
      </c>
      <c r="C297" s="59">
        <v>293</v>
      </c>
      <c r="D297" s="40">
        <v>40486</v>
      </c>
      <c r="E297" s="124" t="s">
        <v>2523</v>
      </c>
      <c r="F297" s="35" t="s">
        <v>4919</v>
      </c>
      <c r="G297" s="35" t="s">
        <v>5911</v>
      </c>
      <c r="H297" s="66">
        <v>126141.98</v>
      </c>
      <c r="I297" s="66">
        <f>436.49+1100.67</f>
        <v>1537.16</v>
      </c>
      <c r="J297" s="37">
        <v>0</v>
      </c>
      <c r="K297" s="37" t="s">
        <v>1502</v>
      </c>
      <c r="L297" s="38" t="s">
        <v>3954</v>
      </c>
      <c r="M297" s="117" t="s">
        <v>1900</v>
      </c>
      <c r="N297" s="122"/>
    </row>
    <row r="298" spans="1:14" s="72" customFormat="1" ht="38.25" customHeight="1">
      <c r="A298" s="41" t="s">
        <v>3742</v>
      </c>
      <c r="B298" s="59" t="s">
        <v>4920</v>
      </c>
      <c r="C298" s="59">
        <v>294</v>
      </c>
      <c r="D298" s="40">
        <v>40486</v>
      </c>
      <c r="E298" s="124" t="s">
        <v>2475</v>
      </c>
      <c r="F298" s="35" t="s">
        <v>4921</v>
      </c>
      <c r="G298" s="35" t="s">
        <v>1885</v>
      </c>
      <c r="H298" s="66">
        <v>56632.72</v>
      </c>
      <c r="I298" s="66">
        <v>645.9</v>
      </c>
      <c r="J298" s="37">
        <v>0</v>
      </c>
      <c r="K298" s="37" t="s">
        <v>1502</v>
      </c>
      <c r="L298" s="38" t="s">
        <v>353</v>
      </c>
      <c r="M298" s="117">
        <v>45025</v>
      </c>
      <c r="N298" s="122"/>
    </row>
    <row r="299" spans="1:14" s="72" customFormat="1" ht="38.25" customHeight="1">
      <c r="A299" s="41" t="s">
        <v>5132</v>
      </c>
      <c r="B299" s="59" t="s">
        <v>5133</v>
      </c>
      <c r="C299" s="59">
        <v>295</v>
      </c>
      <c r="D299" s="40">
        <v>40500</v>
      </c>
      <c r="E299" s="124" t="s">
        <v>1806</v>
      </c>
      <c r="F299" s="35" t="s">
        <v>5134</v>
      </c>
      <c r="G299" s="35" t="s">
        <v>1806</v>
      </c>
      <c r="H299" s="66">
        <v>56882.64</v>
      </c>
      <c r="I299" s="66">
        <v>1598.69</v>
      </c>
      <c r="J299" s="37">
        <v>0</v>
      </c>
      <c r="K299" s="37" t="s">
        <v>2321</v>
      </c>
      <c r="L299" s="38" t="s">
        <v>2322</v>
      </c>
      <c r="M299" s="117">
        <v>59191.13</v>
      </c>
      <c r="N299" s="122"/>
    </row>
    <row r="300" spans="1:14" s="72" customFormat="1" ht="38.25" customHeight="1">
      <c r="A300" s="41" t="s">
        <v>575</v>
      </c>
      <c r="B300" s="59" t="s">
        <v>576</v>
      </c>
      <c r="C300" s="59">
        <v>296</v>
      </c>
      <c r="D300" s="40">
        <v>40500</v>
      </c>
      <c r="E300" s="124" t="s">
        <v>2474</v>
      </c>
      <c r="F300" s="35" t="s">
        <v>2323</v>
      </c>
      <c r="G300" s="35" t="s">
        <v>2319</v>
      </c>
      <c r="H300" s="66">
        <v>58936.21</v>
      </c>
      <c r="I300" s="66">
        <v>218.02</v>
      </c>
      <c r="J300" s="37">
        <v>0</v>
      </c>
      <c r="K300" s="37" t="s">
        <v>2039</v>
      </c>
      <c r="L300" s="38" t="s">
        <v>3293</v>
      </c>
      <c r="M300" s="117" t="s">
        <v>1900</v>
      </c>
      <c r="N300" s="122"/>
    </row>
    <row r="301" spans="1:14" s="72" customFormat="1" ht="38.25" customHeight="1">
      <c r="A301" s="41" t="s">
        <v>2324</v>
      </c>
      <c r="B301" s="59" t="s">
        <v>2325</v>
      </c>
      <c r="C301" s="59">
        <v>297</v>
      </c>
      <c r="D301" s="40" t="s">
        <v>3904</v>
      </c>
      <c r="E301" s="124" t="s">
        <v>4052</v>
      </c>
      <c r="F301" s="35" t="s">
        <v>2326</v>
      </c>
      <c r="G301" s="35" t="s">
        <v>3999</v>
      </c>
      <c r="H301" s="66">
        <v>111442.48</v>
      </c>
      <c r="I301" s="66">
        <v>162.64</v>
      </c>
      <c r="J301" s="37">
        <v>0</v>
      </c>
      <c r="K301" s="37" t="s">
        <v>2218</v>
      </c>
      <c r="L301" s="38" t="s">
        <v>353</v>
      </c>
      <c r="M301" s="117" t="s">
        <v>1900</v>
      </c>
      <c r="N301" s="122" t="s">
        <v>2730</v>
      </c>
    </row>
    <row r="302" spans="1:14" s="72" customFormat="1" ht="38.25" customHeight="1">
      <c r="A302" s="41" t="s">
        <v>2327</v>
      </c>
      <c r="B302" s="59" t="s">
        <v>5149</v>
      </c>
      <c r="C302" s="59">
        <v>298</v>
      </c>
      <c r="D302" s="40" t="s">
        <v>3904</v>
      </c>
      <c r="E302" s="124" t="s">
        <v>1218</v>
      </c>
      <c r="F302" s="35" t="s">
        <v>5150</v>
      </c>
      <c r="G302" s="35" t="s">
        <v>5232</v>
      </c>
      <c r="H302" s="66">
        <v>83459.49</v>
      </c>
      <c r="I302" s="66">
        <v>579.58</v>
      </c>
      <c r="J302" s="37">
        <v>0</v>
      </c>
      <c r="K302" s="37" t="s">
        <v>4373</v>
      </c>
      <c r="L302" s="38" t="s">
        <v>3953</v>
      </c>
      <c r="M302" s="117" t="s">
        <v>1900</v>
      </c>
      <c r="N302" s="122" t="s">
        <v>2730</v>
      </c>
    </row>
    <row r="303" spans="1:14" s="72" customFormat="1" ht="38.25" customHeight="1">
      <c r="A303" s="41" t="s">
        <v>5151</v>
      </c>
      <c r="B303" s="59" t="s">
        <v>5152</v>
      </c>
      <c r="C303" s="59">
        <v>299</v>
      </c>
      <c r="D303" s="40">
        <v>40500</v>
      </c>
      <c r="E303" s="124" t="s">
        <v>2475</v>
      </c>
      <c r="F303" s="35" t="s">
        <v>4083</v>
      </c>
      <c r="G303" s="35" t="s">
        <v>1885</v>
      </c>
      <c r="H303" s="66">
        <v>122227.02</v>
      </c>
      <c r="I303" s="66">
        <v>280.37</v>
      </c>
      <c r="J303" s="37">
        <v>0</v>
      </c>
      <c r="K303" s="37" t="s">
        <v>1279</v>
      </c>
      <c r="L303" s="38" t="s">
        <v>3293</v>
      </c>
      <c r="M303" s="117" t="s">
        <v>1900</v>
      </c>
      <c r="N303" s="122"/>
    </row>
    <row r="304" spans="1:14" s="72" customFormat="1" ht="38.25" customHeight="1">
      <c r="A304" s="41" t="s">
        <v>5153</v>
      </c>
      <c r="B304" s="59" t="s">
        <v>5154</v>
      </c>
      <c r="C304" s="59">
        <v>300</v>
      </c>
      <c r="D304" s="40">
        <v>40500</v>
      </c>
      <c r="E304" s="124" t="s">
        <v>2317</v>
      </c>
      <c r="F304" s="35" t="s">
        <v>5155</v>
      </c>
      <c r="G304" s="35" t="s">
        <v>5978</v>
      </c>
      <c r="H304" s="66">
        <v>58823.4</v>
      </c>
      <c r="I304" s="66">
        <v>280.18</v>
      </c>
      <c r="J304" s="37">
        <v>0</v>
      </c>
      <c r="K304" s="37" t="s">
        <v>2039</v>
      </c>
      <c r="L304" s="38" t="s">
        <v>353</v>
      </c>
      <c r="M304" s="117" t="s">
        <v>1900</v>
      </c>
      <c r="N304" s="122"/>
    </row>
    <row r="305" spans="1:14" s="72" customFormat="1" ht="38.25" customHeight="1">
      <c r="A305" s="41" t="s">
        <v>5156</v>
      </c>
      <c r="B305" s="59" t="s">
        <v>5157</v>
      </c>
      <c r="C305" s="59">
        <v>301</v>
      </c>
      <c r="D305" s="40">
        <v>40500</v>
      </c>
      <c r="E305" s="124" t="s">
        <v>2523</v>
      </c>
      <c r="F305" s="35" t="s">
        <v>5158</v>
      </c>
      <c r="G305" s="35" t="s">
        <v>2319</v>
      </c>
      <c r="H305" s="66">
        <v>69383.34</v>
      </c>
      <c r="I305" s="66">
        <v>109.76</v>
      </c>
      <c r="J305" s="37">
        <v>0</v>
      </c>
      <c r="K305" s="37" t="s">
        <v>2218</v>
      </c>
      <c r="L305" s="38" t="s">
        <v>3293</v>
      </c>
      <c r="M305" s="117" t="s">
        <v>1900</v>
      </c>
      <c r="N305" s="122"/>
    </row>
    <row r="306" spans="1:14" s="72" customFormat="1" ht="38.25" customHeight="1">
      <c r="A306" s="41" t="s">
        <v>4808</v>
      </c>
      <c r="B306" s="59" t="s">
        <v>4809</v>
      </c>
      <c r="C306" s="59">
        <v>302</v>
      </c>
      <c r="D306" s="40">
        <v>40500</v>
      </c>
      <c r="E306" s="124" t="s">
        <v>2317</v>
      </c>
      <c r="F306" s="35" t="s">
        <v>2071</v>
      </c>
      <c r="G306" s="35" t="s">
        <v>4423</v>
      </c>
      <c r="H306" s="66">
        <v>38327.37</v>
      </c>
      <c r="I306" s="66">
        <v>102.06</v>
      </c>
      <c r="J306" s="37">
        <v>0</v>
      </c>
      <c r="K306" s="37" t="s">
        <v>1502</v>
      </c>
      <c r="L306" s="38" t="s">
        <v>353</v>
      </c>
      <c r="M306" s="117">
        <v>40699.45</v>
      </c>
      <c r="N306" s="122"/>
    </row>
    <row r="307" spans="1:14" s="72" customFormat="1" ht="38.25" customHeight="1">
      <c r="A307" s="41" t="s">
        <v>5159</v>
      </c>
      <c r="B307" s="59" t="s">
        <v>5160</v>
      </c>
      <c r="C307" s="59">
        <v>303</v>
      </c>
      <c r="D307" s="40">
        <v>40500</v>
      </c>
      <c r="E307" s="124" t="s">
        <v>2474</v>
      </c>
      <c r="F307" s="35" t="s">
        <v>5161</v>
      </c>
      <c r="G307" s="35" t="s">
        <v>2319</v>
      </c>
      <c r="H307" s="66">
        <v>102341.67</v>
      </c>
      <c r="I307" s="66">
        <v>254.8</v>
      </c>
      <c r="J307" s="37">
        <v>0</v>
      </c>
      <c r="K307" s="37" t="s">
        <v>1195</v>
      </c>
      <c r="L307" s="38" t="s">
        <v>353</v>
      </c>
      <c r="M307" s="117" t="s">
        <v>1900</v>
      </c>
      <c r="N307" s="122"/>
    </row>
    <row r="308" spans="1:14" s="72" customFormat="1" ht="38.25" customHeight="1">
      <c r="A308" s="41" t="s">
        <v>5162</v>
      </c>
      <c r="B308" s="59" t="s">
        <v>5163</v>
      </c>
      <c r="C308" s="59">
        <v>304</v>
      </c>
      <c r="D308" s="40">
        <v>40500</v>
      </c>
      <c r="E308" s="124" t="s">
        <v>1218</v>
      </c>
      <c r="F308" s="35" t="s">
        <v>5164</v>
      </c>
      <c r="G308" s="35" t="s">
        <v>1806</v>
      </c>
      <c r="H308" s="66">
        <v>115363.91</v>
      </c>
      <c r="I308" s="66">
        <v>314.33</v>
      </c>
      <c r="J308" s="37">
        <v>0</v>
      </c>
      <c r="K308" s="37" t="s">
        <v>1502</v>
      </c>
      <c r="L308" s="38" t="s">
        <v>353</v>
      </c>
      <c r="M308" s="117">
        <v>77100</v>
      </c>
      <c r="N308" s="122"/>
    </row>
    <row r="309" spans="1:14" s="72" customFormat="1" ht="38.25" customHeight="1">
      <c r="A309" s="41" t="s">
        <v>5165</v>
      </c>
      <c r="B309" s="59" t="s">
        <v>5166</v>
      </c>
      <c r="C309" s="59">
        <v>305</v>
      </c>
      <c r="D309" s="40">
        <v>40514</v>
      </c>
      <c r="E309" s="124" t="s">
        <v>2474</v>
      </c>
      <c r="F309" s="35" t="s">
        <v>5167</v>
      </c>
      <c r="G309" s="35" t="s">
        <v>2319</v>
      </c>
      <c r="H309" s="66">
        <v>85861.88</v>
      </c>
      <c r="I309" s="66">
        <v>200.07</v>
      </c>
      <c r="J309" s="37">
        <v>0</v>
      </c>
      <c r="K309" s="37" t="s">
        <v>1502</v>
      </c>
      <c r="L309" s="38" t="s">
        <v>3285</v>
      </c>
      <c r="M309" s="117">
        <v>92743.07</v>
      </c>
      <c r="N309" s="122"/>
    </row>
    <row r="310" spans="1:14" s="72" customFormat="1" ht="38.25" customHeight="1">
      <c r="A310" s="41" t="s">
        <v>4202</v>
      </c>
      <c r="B310" s="59" t="s">
        <v>4203</v>
      </c>
      <c r="C310" s="59">
        <v>306</v>
      </c>
      <c r="D310" s="40">
        <v>40514</v>
      </c>
      <c r="E310" s="124" t="s">
        <v>2515</v>
      </c>
      <c r="F310" s="35" t="s">
        <v>4204</v>
      </c>
      <c r="G310" s="35" t="s">
        <v>5911</v>
      </c>
      <c r="H310" s="66">
        <v>153124.43</v>
      </c>
      <c r="I310" s="66">
        <v>3206.34</v>
      </c>
      <c r="J310" s="37">
        <v>0</v>
      </c>
      <c r="K310" s="37" t="s">
        <v>5903</v>
      </c>
      <c r="L310" s="38" t="s">
        <v>5446</v>
      </c>
      <c r="M310" s="117" t="s">
        <v>1900</v>
      </c>
      <c r="N310" s="122"/>
    </row>
    <row r="311" spans="1:14" s="72" customFormat="1" ht="38.25" customHeight="1">
      <c r="A311" s="41" t="s">
        <v>4205</v>
      </c>
      <c r="B311" s="59" t="s">
        <v>4206</v>
      </c>
      <c r="C311" s="59">
        <v>307</v>
      </c>
      <c r="D311" s="40">
        <v>40514</v>
      </c>
      <c r="E311" s="124" t="s">
        <v>1218</v>
      </c>
      <c r="F311" s="35" t="s">
        <v>4207</v>
      </c>
      <c r="G311" s="35" t="s">
        <v>1806</v>
      </c>
      <c r="H311" s="66">
        <v>123913.32</v>
      </c>
      <c r="I311" s="66">
        <v>764.85</v>
      </c>
      <c r="J311" s="37">
        <v>0</v>
      </c>
      <c r="K311" s="37" t="s">
        <v>2218</v>
      </c>
      <c r="L311" s="38" t="s">
        <v>3293</v>
      </c>
      <c r="M311" s="117" t="s">
        <v>1900</v>
      </c>
      <c r="N311" s="122"/>
    </row>
    <row r="312" spans="1:14" s="72" customFormat="1" ht="38.25" customHeight="1">
      <c r="A312" s="41" t="s">
        <v>4208</v>
      </c>
      <c r="B312" s="59" t="s">
        <v>4209</v>
      </c>
      <c r="C312" s="59">
        <v>308</v>
      </c>
      <c r="D312" s="40">
        <v>40514</v>
      </c>
      <c r="E312" s="124" t="s">
        <v>2523</v>
      </c>
      <c r="F312" s="35" t="s">
        <v>4210</v>
      </c>
      <c r="G312" s="35" t="s">
        <v>2319</v>
      </c>
      <c r="H312" s="66">
        <v>82895.21</v>
      </c>
      <c r="I312" s="66">
        <v>101.5</v>
      </c>
      <c r="J312" s="37">
        <v>0</v>
      </c>
      <c r="K312" s="37" t="s">
        <v>5571</v>
      </c>
      <c r="L312" s="38" t="s">
        <v>3285</v>
      </c>
      <c r="M312" s="117" t="s">
        <v>1900</v>
      </c>
      <c r="N312" s="122"/>
    </row>
    <row r="313" spans="1:14" s="72" customFormat="1" ht="38.25" customHeight="1">
      <c r="A313" s="41" t="s">
        <v>5472</v>
      </c>
      <c r="B313" s="59" t="s">
        <v>5473</v>
      </c>
      <c r="C313" s="59">
        <v>309</v>
      </c>
      <c r="D313" s="40">
        <v>40514</v>
      </c>
      <c r="E313" s="124" t="s">
        <v>1218</v>
      </c>
      <c r="F313" s="35" t="s">
        <v>5474</v>
      </c>
      <c r="G313" s="35" t="s">
        <v>1806</v>
      </c>
      <c r="H313" s="66">
        <v>184769.51</v>
      </c>
      <c r="I313" s="66">
        <v>328.55</v>
      </c>
      <c r="J313" s="37">
        <v>0</v>
      </c>
      <c r="K313" s="37" t="s">
        <v>4268</v>
      </c>
      <c r="L313" s="38" t="s">
        <v>1986</v>
      </c>
      <c r="M313" s="117">
        <v>151556.31</v>
      </c>
      <c r="N313" s="122"/>
    </row>
    <row r="314" spans="1:14" s="72" customFormat="1" ht="38.25" customHeight="1">
      <c r="A314" s="41" t="s">
        <v>4211</v>
      </c>
      <c r="B314" s="59" t="s">
        <v>4212</v>
      </c>
      <c r="C314" s="59">
        <v>310</v>
      </c>
      <c r="D314" s="40">
        <v>40514</v>
      </c>
      <c r="E314" s="124" t="s">
        <v>2523</v>
      </c>
      <c r="F314" s="35" t="s">
        <v>3932</v>
      </c>
      <c r="G314" s="35" t="s">
        <v>5911</v>
      </c>
      <c r="H314" s="66">
        <v>64295.96</v>
      </c>
      <c r="I314" s="66">
        <v>0</v>
      </c>
      <c r="J314" s="37">
        <v>0</v>
      </c>
      <c r="K314" s="37" t="s">
        <v>4268</v>
      </c>
      <c r="L314" s="38" t="s">
        <v>3954</v>
      </c>
      <c r="M314" s="117">
        <v>56455.7</v>
      </c>
      <c r="N314" s="122"/>
    </row>
    <row r="315" spans="1:14" s="72" customFormat="1" ht="38.25" customHeight="1">
      <c r="A315" s="41" t="s">
        <v>4213</v>
      </c>
      <c r="B315" s="59" t="s">
        <v>4214</v>
      </c>
      <c r="C315" s="59">
        <v>311</v>
      </c>
      <c r="D315" s="40">
        <v>40514</v>
      </c>
      <c r="E315" s="124" t="s">
        <v>2515</v>
      </c>
      <c r="F315" s="35" t="s">
        <v>4215</v>
      </c>
      <c r="G315" s="35" t="s">
        <v>5911</v>
      </c>
      <c r="H315" s="66">
        <v>118231.34</v>
      </c>
      <c r="I315" s="66">
        <v>281.1</v>
      </c>
      <c r="J315" s="37">
        <v>0</v>
      </c>
      <c r="K315" s="37" t="s">
        <v>4216</v>
      </c>
      <c r="L315" s="38" t="s">
        <v>4009</v>
      </c>
      <c r="M315" s="117" t="s">
        <v>1900</v>
      </c>
      <c r="N315" s="122"/>
    </row>
    <row r="316" spans="1:14" s="72" customFormat="1" ht="38.25" customHeight="1">
      <c r="A316" s="41" t="s">
        <v>4217</v>
      </c>
      <c r="B316" s="59" t="s">
        <v>4218</v>
      </c>
      <c r="C316" s="59">
        <v>312</v>
      </c>
      <c r="D316" s="40">
        <v>40514</v>
      </c>
      <c r="E316" s="124" t="s">
        <v>1218</v>
      </c>
      <c r="F316" s="35" t="s">
        <v>4219</v>
      </c>
      <c r="G316" s="35" t="s">
        <v>5232</v>
      </c>
      <c r="H316" s="66">
        <v>43414.31</v>
      </c>
      <c r="I316" s="66">
        <v>73.87</v>
      </c>
      <c r="J316" s="37">
        <v>0</v>
      </c>
      <c r="K316" s="37" t="s">
        <v>2214</v>
      </c>
      <c r="L316" s="38" t="s">
        <v>4220</v>
      </c>
      <c r="M316" s="117" t="s">
        <v>1900</v>
      </c>
      <c r="N316" s="122"/>
    </row>
    <row r="317" spans="1:14" s="72" customFormat="1" ht="38.25" customHeight="1">
      <c r="A317" s="41" t="s">
        <v>5724</v>
      </c>
      <c r="B317" s="59" t="s">
        <v>5725</v>
      </c>
      <c r="C317" s="59">
        <v>313</v>
      </c>
      <c r="D317" s="40">
        <v>40521</v>
      </c>
      <c r="E317" s="124" t="s">
        <v>3766</v>
      </c>
      <c r="F317" s="35" t="s">
        <v>5726</v>
      </c>
      <c r="G317" s="35" t="s">
        <v>1471</v>
      </c>
      <c r="H317" s="66">
        <v>30621.68</v>
      </c>
      <c r="I317" s="66">
        <v>67.56</v>
      </c>
      <c r="J317" s="37">
        <v>0</v>
      </c>
      <c r="K317" s="37" t="s">
        <v>352</v>
      </c>
      <c r="L317" s="38" t="s">
        <v>4009</v>
      </c>
      <c r="M317" s="117" t="s">
        <v>1900</v>
      </c>
      <c r="N317" s="122"/>
    </row>
    <row r="318" spans="1:14" s="72" customFormat="1" ht="38.25" customHeight="1">
      <c r="A318" s="41" t="s">
        <v>5727</v>
      </c>
      <c r="B318" s="59" t="s">
        <v>5728</v>
      </c>
      <c r="C318" s="59">
        <v>314</v>
      </c>
      <c r="D318" s="40">
        <v>40521</v>
      </c>
      <c r="E318" s="124" t="s">
        <v>2523</v>
      </c>
      <c r="F318" s="35" t="s">
        <v>5729</v>
      </c>
      <c r="G318" s="35" t="s">
        <v>2319</v>
      </c>
      <c r="H318" s="66">
        <v>94478.85</v>
      </c>
      <c r="I318" s="66">
        <v>272.53</v>
      </c>
      <c r="J318" s="37">
        <v>0</v>
      </c>
      <c r="K318" s="37" t="s">
        <v>1682</v>
      </c>
      <c r="L318" s="38" t="s">
        <v>353</v>
      </c>
      <c r="M318" s="117" t="s">
        <v>1900</v>
      </c>
      <c r="N318" s="122"/>
    </row>
    <row r="319" spans="1:14" s="72" customFormat="1" ht="38.25" customHeight="1">
      <c r="A319" s="41" t="s">
        <v>5730</v>
      </c>
      <c r="B319" s="59" t="s">
        <v>5731</v>
      </c>
      <c r="C319" s="59">
        <v>315</v>
      </c>
      <c r="D319" s="40">
        <v>40521</v>
      </c>
      <c r="E319" s="124" t="s">
        <v>2475</v>
      </c>
      <c r="F319" s="35" t="s">
        <v>5732</v>
      </c>
      <c r="G319" s="35" t="s">
        <v>1885</v>
      </c>
      <c r="H319" s="66">
        <v>167215.44</v>
      </c>
      <c r="I319" s="66">
        <v>461.76</v>
      </c>
      <c r="J319" s="37">
        <v>0</v>
      </c>
      <c r="K319" s="37" t="s">
        <v>1030</v>
      </c>
      <c r="L319" s="38" t="s">
        <v>4148</v>
      </c>
      <c r="M319" s="117">
        <v>108467</v>
      </c>
      <c r="N319" s="122"/>
    </row>
    <row r="320" spans="1:14" s="72" customFormat="1" ht="38.25" customHeight="1">
      <c r="A320" s="41" t="s">
        <v>1600</v>
      </c>
      <c r="B320" s="59" t="s">
        <v>1601</v>
      </c>
      <c r="C320" s="59">
        <v>316</v>
      </c>
      <c r="D320" s="40" t="s">
        <v>3904</v>
      </c>
      <c r="E320" s="124" t="s">
        <v>5404</v>
      </c>
      <c r="F320" s="35" t="s">
        <v>1602</v>
      </c>
      <c r="G320" s="35" t="s">
        <v>2319</v>
      </c>
      <c r="H320" s="66">
        <v>79313.52</v>
      </c>
      <c r="I320" s="66">
        <v>0</v>
      </c>
      <c r="J320" s="37">
        <v>0</v>
      </c>
      <c r="K320" s="37" t="s">
        <v>2039</v>
      </c>
      <c r="L320" s="38" t="s">
        <v>3293</v>
      </c>
      <c r="M320" s="117" t="s">
        <v>1900</v>
      </c>
      <c r="N320" s="122" t="s">
        <v>2730</v>
      </c>
    </row>
    <row r="321" spans="1:14" s="72" customFormat="1" ht="38.25" customHeight="1">
      <c r="A321" s="41" t="s">
        <v>5029</v>
      </c>
      <c r="B321" s="59" t="s">
        <v>5030</v>
      </c>
      <c r="C321" s="59">
        <v>317</v>
      </c>
      <c r="D321" s="40">
        <v>40521</v>
      </c>
      <c r="E321" s="124" t="s">
        <v>2474</v>
      </c>
      <c r="F321" s="35" t="s">
        <v>5031</v>
      </c>
      <c r="G321" s="35" t="s">
        <v>2319</v>
      </c>
      <c r="H321" s="66">
        <v>129573.39</v>
      </c>
      <c r="I321" s="66">
        <v>0</v>
      </c>
      <c r="J321" s="37">
        <v>0</v>
      </c>
      <c r="K321" s="37" t="s">
        <v>2039</v>
      </c>
      <c r="L321" s="38" t="s">
        <v>3293</v>
      </c>
      <c r="M321" s="117">
        <v>133394</v>
      </c>
      <c r="N321" s="122"/>
    </row>
    <row r="322" spans="1:14" s="72" customFormat="1" ht="38.25" customHeight="1">
      <c r="A322" s="41" t="s">
        <v>5733</v>
      </c>
      <c r="B322" s="59" t="s">
        <v>2310</v>
      </c>
      <c r="C322" s="59">
        <v>318</v>
      </c>
      <c r="D322" s="40">
        <v>40521</v>
      </c>
      <c r="E322" s="124" t="s">
        <v>2317</v>
      </c>
      <c r="F322" s="35" t="s">
        <v>5734</v>
      </c>
      <c r="G322" s="35" t="s">
        <v>5978</v>
      </c>
      <c r="H322" s="66">
        <v>93723.83</v>
      </c>
      <c r="I322" s="66">
        <v>209.56</v>
      </c>
      <c r="J322" s="37">
        <v>0</v>
      </c>
      <c r="K322" s="37" t="s">
        <v>4005</v>
      </c>
      <c r="L322" s="38" t="s">
        <v>3954</v>
      </c>
      <c r="M322" s="117">
        <v>79319.51</v>
      </c>
      <c r="N322" s="122"/>
    </row>
    <row r="323" spans="1:14" s="72" customFormat="1" ht="38.25" customHeight="1">
      <c r="A323" s="41" t="s">
        <v>1713</v>
      </c>
      <c r="B323" s="59" t="s">
        <v>1763</v>
      </c>
      <c r="C323" s="59">
        <v>319</v>
      </c>
      <c r="D323" s="40">
        <v>40521</v>
      </c>
      <c r="E323" s="124" t="s">
        <v>2475</v>
      </c>
      <c r="F323" s="35" t="s">
        <v>1764</v>
      </c>
      <c r="G323" s="35" t="s">
        <v>1885</v>
      </c>
      <c r="H323" s="66">
        <v>118958.34</v>
      </c>
      <c r="I323" s="66">
        <v>906.02</v>
      </c>
      <c r="J323" s="37">
        <v>0</v>
      </c>
      <c r="K323" s="37" t="s">
        <v>1279</v>
      </c>
      <c r="L323" s="38" t="s">
        <v>4009</v>
      </c>
      <c r="M323" s="117" t="s">
        <v>1900</v>
      </c>
      <c r="N323" s="122"/>
    </row>
    <row r="324" spans="1:14" s="72" customFormat="1" ht="38.25" customHeight="1">
      <c r="A324" s="41" t="s">
        <v>3055</v>
      </c>
      <c r="B324" s="59" t="s">
        <v>3056</v>
      </c>
      <c r="C324" s="59">
        <v>320</v>
      </c>
      <c r="D324" s="40">
        <v>40528</v>
      </c>
      <c r="E324" s="124" t="s">
        <v>3435</v>
      </c>
      <c r="F324" s="35" t="s">
        <v>3057</v>
      </c>
      <c r="G324" s="35" t="s">
        <v>5350</v>
      </c>
      <c r="H324" s="66">
        <v>54947.55</v>
      </c>
      <c r="I324" s="66">
        <v>162.08</v>
      </c>
      <c r="J324" s="37"/>
      <c r="K324" s="37" t="s">
        <v>1502</v>
      </c>
      <c r="L324" s="38" t="s">
        <v>353</v>
      </c>
      <c r="M324" s="117">
        <v>58240.12</v>
      </c>
      <c r="N324" s="122"/>
    </row>
    <row r="325" spans="1:14" s="72" customFormat="1" ht="38.25" customHeight="1">
      <c r="A325" s="41" t="s">
        <v>5862</v>
      </c>
      <c r="B325" s="59" t="s">
        <v>1136</v>
      </c>
      <c r="C325" s="59">
        <v>321</v>
      </c>
      <c r="D325" s="40">
        <v>40528</v>
      </c>
      <c r="E325" s="124" t="s">
        <v>2474</v>
      </c>
      <c r="F325" s="35" t="s">
        <v>3499</v>
      </c>
      <c r="G325" s="35" t="s">
        <v>2319</v>
      </c>
      <c r="H325" s="66">
        <v>177932.95</v>
      </c>
      <c r="I325" s="66">
        <v>972.36</v>
      </c>
      <c r="J325" s="37"/>
      <c r="K325" s="37" t="s">
        <v>2214</v>
      </c>
      <c r="L325" s="38" t="s">
        <v>353</v>
      </c>
      <c r="M325" s="117" t="s">
        <v>1900</v>
      </c>
      <c r="N325" s="122"/>
    </row>
    <row r="326" spans="1:14" s="72" customFormat="1" ht="38.25" customHeight="1">
      <c r="A326" s="41" t="s">
        <v>5649</v>
      </c>
      <c r="B326" s="59" t="s">
        <v>5650</v>
      </c>
      <c r="C326" s="59">
        <v>322</v>
      </c>
      <c r="D326" s="40">
        <v>40528</v>
      </c>
      <c r="E326" s="124" t="s">
        <v>1164</v>
      </c>
      <c r="F326" s="35" t="s">
        <v>5651</v>
      </c>
      <c r="G326" s="35" t="s">
        <v>5911</v>
      </c>
      <c r="H326" s="66">
        <v>189918.57</v>
      </c>
      <c r="I326" s="66">
        <v>1246.03</v>
      </c>
      <c r="J326" s="37"/>
      <c r="K326" s="37" t="s">
        <v>1279</v>
      </c>
      <c r="L326" s="38" t="s">
        <v>353</v>
      </c>
      <c r="M326" s="117" t="s">
        <v>1900</v>
      </c>
      <c r="N326" s="122"/>
    </row>
    <row r="327" spans="1:14" s="72" customFormat="1" ht="38.25" customHeight="1">
      <c r="A327" s="41" t="s">
        <v>3058</v>
      </c>
      <c r="B327" s="59" t="s">
        <v>3059</v>
      </c>
      <c r="C327" s="59">
        <v>323</v>
      </c>
      <c r="D327" s="40">
        <v>40528</v>
      </c>
      <c r="E327" s="124" t="s">
        <v>2475</v>
      </c>
      <c r="F327" s="35" t="s">
        <v>1321</v>
      </c>
      <c r="G327" s="35" t="s">
        <v>3084</v>
      </c>
      <c r="H327" s="66">
        <v>76017.49</v>
      </c>
      <c r="I327" s="66">
        <v>155.41</v>
      </c>
      <c r="J327" s="37"/>
      <c r="K327" s="37" t="s">
        <v>1322</v>
      </c>
      <c r="L327" s="38" t="s">
        <v>353</v>
      </c>
      <c r="M327" s="117">
        <v>78923.86</v>
      </c>
      <c r="N327" s="122"/>
    </row>
    <row r="328" spans="1:14" s="72" customFormat="1" ht="38.25" customHeight="1">
      <c r="A328" s="41"/>
      <c r="B328" s="59"/>
      <c r="C328" s="59"/>
      <c r="D328" s="40"/>
      <c r="E328" s="124"/>
      <c r="F328" s="35"/>
      <c r="G328" s="35"/>
      <c r="H328" s="66"/>
      <c r="I328" s="66"/>
      <c r="J328" s="37"/>
      <c r="K328" s="37"/>
      <c r="L328" s="38"/>
      <c r="M328" s="117"/>
      <c r="N328" s="122"/>
    </row>
    <row r="329" spans="1:14" s="72" customFormat="1" ht="38.25" customHeight="1">
      <c r="A329" s="68"/>
      <c r="B329" s="69"/>
      <c r="C329" s="69"/>
      <c r="D329" s="70"/>
      <c r="E329" s="71"/>
      <c r="H329" s="80">
        <f>SUM(H5:H328)</f>
        <v>242482038.72999987</v>
      </c>
      <c r="I329" s="80">
        <f>SUM(I5:I232)</f>
        <v>123142.23000000007</v>
      </c>
      <c r="J329" s="80">
        <f>SUM(J5:J232)</f>
        <v>7095.599999999999</v>
      </c>
      <c r="K329" s="80"/>
      <c r="L329" s="80"/>
      <c r="M329" s="120">
        <f>SUM(M5:M232)</f>
        <v>10830304.810000002</v>
      </c>
      <c r="N329" s="120">
        <f>SUM(N5:N232)</f>
        <v>183067.29</v>
      </c>
    </row>
    <row r="330" spans="1:14" s="72" customFormat="1" ht="38.25" customHeight="1">
      <c r="A330" s="68"/>
      <c r="B330" s="69"/>
      <c r="C330" s="69"/>
      <c r="D330" s="70"/>
      <c r="E330" s="71"/>
      <c r="H330" s="80"/>
      <c r="I330" s="80"/>
      <c r="J330" s="73"/>
      <c r="K330" s="73"/>
      <c r="L330" s="74"/>
      <c r="M330" s="125"/>
      <c r="N330" s="119"/>
    </row>
    <row r="331" spans="1:14" s="72" customFormat="1" ht="38.25" customHeight="1">
      <c r="A331" s="68"/>
      <c r="B331" s="69"/>
      <c r="C331" s="69"/>
      <c r="D331" s="70"/>
      <c r="E331" s="71"/>
      <c r="H331" s="80"/>
      <c r="I331" s="80"/>
      <c r="J331" s="73"/>
      <c r="K331" s="73"/>
      <c r="L331" s="74"/>
      <c r="M331" s="125"/>
      <c r="N331" s="119"/>
    </row>
    <row r="332" spans="1:14" s="72" customFormat="1" ht="38.25" customHeight="1">
      <c r="A332" s="68"/>
      <c r="B332" s="69"/>
      <c r="C332" s="69"/>
      <c r="D332" s="70"/>
      <c r="E332" s="71"/>
      <c r="H332" s="80"/>
      <c r="I332" s="80"/>
      <c r="J332" s="73"/>
      <c r="K332" s="73"/>
      <c r="L332" s="74"/>
      <c r="M332" s="125"/>
      <c r="N332" s="119"/>
    </row>
    <row r="333" spans="1:14" s="72" customFormat="1" ht="38.25" customHeight="1">
      <c r="A333" s="68"/>
      <c r="B333" s="69"/>
      <c r="C333" s="69"/>
      <c r="D333" s="70"/>
      <c r="E333" s="71"/>
      <c r="H333" s="80"/>
      <c r="I333" s="80"/>
      <c r="J333" s="73"/>
      <c r="K333" s="73"/>
      <c r="L333" s="74"/>
      <c r="M333" s="125"/>
      <c r="N333" s="119"/>
    </row>
    <row r="334" spans="1:14" s="72" customFormat="1" ht="38.25" customHeight="1">
      <c r="A334" s="68"/>
      <c r="B334" s="69"/>
      <c r="C334" s="69"/>
      <c r="D334" s="71"/>
      <c r="E334" s="71"/>
      <c r="H334" s="80"/>
      <c r="I334" s="80"/>
      <c r="J334" s="73"/>
      <c r="K334" s="73"/>
      <c r="L334" s="74"/>
      <c r="M334" s="125"/>
      <c r="N334" s="119"/>
    </row>
    <row r="335" spans="1:14" s="72" customFormat="1" ht="38.25" customHeight="1">
      <c r="A335" s="68"/>
      <c r="B335" s="69"/>
      <c r="C335" s="69"/>
      <c r="D335" s="70"/>
      <c r="E335" s="71"/>
      <c r="H335" s="80"/>
      <c r="I335" s="80"/>
      <c r="J335" s="73"/>
      <c r="K335" s="73"/>
      <c r="L335" s="74"/>
      <c r="M335" s="125"/>
      <c r="N335" s="119"/>
    </row>
    <row r="336" spans="1:14" s="72" customFormat="1" ht="38.25" customHeight="1">
      <c r="A336" s="68"/>
      <c r="B336" s="69"/>
      <c r="C336" s="69"/>
      <c r="D336" s="70"/>
      <c r="E336" s="71"/>
      <c r="H336" s="80"/>
      <c r="I336" s="80"/>
      <c r="J336" s="73"/>
      <c r="K336" s="73"/>
      <c r="L336" s="74"/>
      <c r="M336" s="125"/>
      <c r="N336" s="119"/>
    </row>
    <row r="337" spans="1:14" s="72" customFormat="1" ht="38.25" customHeight="1">
      <c r="A337" s="68"/>
      <c r="B337" s="69"/>
      <c r="C337" s="69"/>
      <c r="D337" s="70"/>
      <c r="E337" s="71"/>
      <c r="H337" s="80"/>
      <c r="I337" s="80"/>
      <c r="J337" s="73"/>
      <c r="K337" s="73"/>
      <c r="L337" s="74"/>
      <c r="M337" s="125"/>
      <c r="N337" s="119"/>
    </row>
    <row r="338" spans="1:14" s="72" customFormat="1" ht="38.25" customHeight="1">
      <c r="A338" s="68"/>
      <c r="B338" s="69"/>
      <c r="C338" s="69"/>
      <c r="D338" s="71"/>
      <c r="E338" s="71"/>
      <c r="H338" s="80"/>
      <c r="I338" s="80"/>
      <c r="J338" s="73"/>
      <c r="K338" s="73"/>
      <c r="L338" s="74"/>
      <c r="M338" s="125"/>
      <c r="N338" s="119"/>
    </row>
    <row r="339" spans="1:14" s="72" customFormat="1" ht="38.25" customHeight="1">
      <c r="A339" s="68"/>
      <c r="B339" s="69"/>
      <c r="C339" s="69"/>
      <c r="D339" s="70"/>
      <c r="E339" s="71"/>
      <c r="H339" s="80"/>
      <c r="I339" s="80"/>
      <c r="J339" s="73"/>
      <c r="K339" s="73"/>
      <c r="L339" s="74"/>
      <c r="M339" s="125"/>
      <c r="N339" s="119"/>
    </row>
    <row r="340" spans="1:14" s="75" customFormat="1" ht="38.25" customHeight="1">
      <c r="A340" s="68"/>
      <c r="B340" s="69"/>
      <c r="C340" s="69"/>
      <c r="D340" s="70"/>
      <c r="E340" s="71"/>
      <c r="F340" s="72"/>
      <c r="G340" s="72"/>
      <c r="H340" s="80"/>
      <c r="I340" s="80"/>
      <c r="J340" s="73"/>
      <c r="K340" s="73"/>
      <c r="L340" s="74"/>
      <c r="M340" s="125"/>
      <c r="N340" s="119"/>
    </row>
    <row r="341" spans="1:14" s="75" customFormat="1" ht="38.25" customHeight="1">
      <c r="A341" s="68"/>
      <c r="B341" s="69"/>
      <c r="C341" s="69"/>
      <c r="D341" s="70"/>
      <c r="E341" s="72"/>
      <c r="F341" s="72"/>
      <c r="G341" s="72"/>
      <c r="H341" s="80"/>
      <c r="I341" s="80"/>
      <c r="J341" s="73"/>
      <c r="K341" s="73"/>
      <c r="L341" s="74"/>
      <c r="M341" s="125"/>
      <c r="N341" s="119"/>
    </row>
    <row r="342" spans="1:14" s="75" customFormat="1" ht="38.25" customHeight="1">
      <c r="A342" s="68"/>
      <c r="B342" s="69"/>
      <c r="C342" s="69"/>
      <c r="D342" s="70"/>
      <c r="E342" s="72"/>
      <c r="F342" s="72"/>
      <c r="G342" s="72"/>
      <c r="H342" s="80"/>
      <c r="I342" s="80"/>
      <c r="J342" s="73"/>
      <c r="K342" s="73"/>
      <c r="L342" s="74"/>
      <c r="M342" s="125"/>
      <c r="N342" s="119"/>
    </row>
    <row r="343" spans="1:14" s="75" customFormat="1" ht="38.25" customHeight="1">
      <c r="A343" s="68"/>
      <c r="B343" s="69"/>
      <c r="C343" s="69"/>
      <c r="D343" s="70"/>
      <c r="E343" s="72"/>
      <c r="F343" s="72"/>
      <c r="G343" s="72"/>
      <c r="H343" s="80"/>
      <c r="I343" s="80"/>
      <c r="J343" s="73"/>
      <c r="K343" s="73"/>
      <c r="L343" s="74"/>
      <c r="M343" s="125"/>
      <c r="N343" s="119"/>
    </row>
    <row r="344" spans="1:14" s="24" customFormat="1" ht="38.25" customHeight="1">
      <c r="A344" s="68"/>
      <c r="B344" s="68"/>
      <c r="C344" s="69"/>
      <c r="D344" s="70"/>
      <c r="E344" s="72"/>
      <c r="F344" s="72"/>
      <c r="G344" s="72"/>
      <c r="H344" s="80"/>
      <c r="I344" s="80"/>
      <c r="J344" s="73"/>
      <c r="K344" s="68"/>
      <c r="L344" s="68"/>
      <c r="M344" s="125"/>
      <c r="N344" s="119"/>
    </row>
    <row r="345" spans="1:14" s="24" customFormat="1" ht="38.25" customHeight="1">
      <c r="A345" s="68"/>
      <c r="B345" s="68"/>
      <c r="C345" s="69"/>
      <c r="D345" s="70"/>
      <c r="E345" s="72"/>
      <c r="F345" s="72"/>
      <c r="G345" s="72"/>
      <c r="H345" s="80"/>
      <c r="I345" s="80"/>
      <c r="J345" s="73"/>
      <c r="K345" s="68"/>
      <c r="L345" s="68"/>
      <c r="M345" s="125"/>
      <c r="N345" s="119"/>
    </row>
    <row r="346" spans="1:14" s="24" customFormat="1" ht="38.25" customHeight="1">
      <c r="A346" s="68"/>
      <c r="B346" s="68"/>
      <c r="C346" s="69"/>
      <c r="D346" s="70"/>
      <c r="E346" s="72"/>
      <c r="F346" s="72"/>
      <c r="G346" s="72"/>
      <c r="H346" s="80"/>
      <c r="I346" s="80"/>
      <c r="J346" s="73"/>
      <c r="K346" s="68"/>
      <c r="L346" s="68"/>
      <c r="M346" s="125"/>
      <c r="N346" s="119"/>
    </row>
    <row r="347" spans="1:14" s="24" customFormat="1" ht="38.25" customHeight="1">
      <c r="A347" s="68"/>
      <c r="B347" s="68"/>
      <c r="C347" s="69"/>
      <c r="D347" s="70"/>
      <c r="E347" s="72"/>
      <c r="F347" s="72"/>
      <c r="G347" s="72"/>
      <c r="H347" s="80"/>
      <c r="I347" s="80"/>
      <c r="J347" s="73"/>
      <c r="K347" s="68"/>
      <c r="L347" s="68"/>
      <c r="M347" s="125"/>
      <c r="N347" s="119"/>
    </row>
    <row r="348" spans="1:14" s="24" customFormat="1" ht="38.25" customHeight="1">
      <c r="A348" s="68"/>
      <c r="B348" s="68"/>
      <c r="C348" s="69"/>
      <c r="D348" s="70"/>
      <c r="E348" s="72"/>
      <c r="F348" s="72"/>
      <c r="G348" s="72"/>
      <c r="H348" s="80"/>
      <c r="I348" s="80"/>
      <c r="J348" s="73"/>
      <c r="K348" s="68"/>
      <c r="L348" s="68"/>
      <c r="M348" s="125"/>
      <c r="N348" s="119"/>
    </row>
    <row r="349" spans="1:14" s="24" customFormat="1" ht="38.25" customHeight="1">
      <c r="A349" s="68"/>
      <c r="B349" s="68"/>
      <c r="C349" s="69"/>
      <c r="D349" s="70"/>
      <c r="E349" s="72"/>
      <c r="F349" s="72"/>
      <c r="G349" s="72"/>
      <c r="H349" s="80"/>
      <c r="I349" s="80"/>
      <c r="J349" s="73"/>
      <c r="K349" s="68"/>
      <c r="L349" s="68"/>
      <c r="M349" s="125"/>
      <c r="N349" s="119"/>
    </row>
    <row r="350" spans="1:14" s="24" customFormat="1" ht="38.25" customHeight="1">
      <c r="A350" s="68"/>
      <c r="B350" s="68"/>
      <c r="C350" s="69"/>
      <c r="D350" s="70"/>
      <c r="E350" s="72"/>
      <c r="F350" s="72"/>
      <c r="G350" s="72"/>
      <c r="H350" s="80"/>
      <c r="I350" s="80"/>
      <c r="J350" s="73"/>
      <c r="K350" s="68"/>
      <c r="L350" s="68"/>
      <c r="M350" s="125"/>
      <c r="N350" s="119"/>
    </row>
    <row r="351" spans="1:14" s="24" customFormat="1" ht="38.25" customHeight="1">
      <c r="A351" s="68"/>
      <c r="B351" s="68"/>
      <c r="C351" s="69"/>
      <c r="D351" s="70"/>
      <c r="E351" s="72"/>
      <c r="F351" s="72"/>
      <c r="G351" s="72"/>
      <c r="H351" s="80"/>
      <c r="I351" s="80"/>
      <c r="J351" s="73"/>
      <c r="K351" s="68"/>
      <c r="L351" s="68"/>
      <c r="M351" s="125"/>
      <c r="N351" s="119"/>
    </row>
    <row r="352" spans="1:14" s="24" customFormat="1" ht="38.25" customHeight="1">
      <c r="A352" s="68"/>
      <c r="B352" s="68"/>
      <c r="C352" s="69"/>
      <c r="D352" s="70"/>
      <c r="E352" s="72"/>
      <c r="F352" s="72"/>
      <c r="G352" s="72"/>
      <c r="H352" s="80"/>
      <c r="I352" s="80"/>
      <c r="J352" s="73"/>
      <c r="K352" s="68"/>
      <c r="L352" s="68"/>
      <c r="M352" s="125"/>
      <c r="N352" s="119"/>
    </row>
    <row r="353" spans="1:14" s="24" customFormat="1" ht="38.25" customHeight="1">
      <c r="A353" s="68"/>
      <c r="B353" s="68"/>
      <c r="C353" s="69"/>
      <c r="D353" s="71"/>
      <c r="E353" s="72"/>
      <c r="F353" s="72"/>
      <c r="G353" s="72"/>
      <c r="H353" s="80"/>
      <c r="I353" s="80"/>
      <c r="J353" s="73"/>
      <c r="K353" s="68"/>
      <c r="L353" s="68"/>
      <c r="M353" s="125"/>
      <c r="N353" s="119"/>
    </row>
    <row r="354" spans="1:14" s="24" customFormat="1" ht="38.25" customHeight="1">
      <c r="A354" s="68"/>
      <c r="B354" s="68"/>
      <c r="C354" s="77"/>
      <c r="D354" s="78"/>
      <c r="F354" s="72"/>
      <c r="G354" s="72"/>
      <c r="H354" s="80"/>
      <c r="I354" s="80"/>
      <c r="J354" s="73"/>
      <c r="K354" s="68"/>
      <c r="L354" s="68"/>
      <c r="M354" s="125"/>
      <c r="N354" s="119"/>
    </row>
    <row r="355" spans="1:14" s="24" customFormat="1" ht="38.25" customHeight="1">
      <c r="A355" s="68"/>
      <c r="B355" s="68"/>
      <c r="C355" s="77"/>
      <c r="D355" s="78"/>
      <c r="F355" s="72"/>
      <c r="G355" s="72"/>
      <c r="H355" s="80"/>
      <c r="I355" s="80"/>
      <c r="J355" s="73"/>
      <c r="K355" s="68"/>
      <c r="L355" s="68"/>
      <c r="M355" s="125"/>
      <c r="N355" s="119"/>
    </row>
    <row r="356" spans="1:14" s="24" customFormat="1" ht="38.25" customHeight="1">
      <c r="A356" s="68"/>
      <c r="B356" s="68"/>
      <c r="C356" s="77"/>
      <c r="D356" s="78"/>
      <c r="F356" s="72"/>
      <c r="G356" s="72"/>
      <c r="H356" s="80"/>
      <c r="I356" s="80"/>
      <c r="J356" s="73"/>
      <c r="K356" s="68"/>
      <c r="L356" s="68"/>
      <c r="M356" s="125"/>
      <c r="N356" s="119"/>
    </row>
    <row r="357" spans="1:14" s="24" customFormat="1" ht="38.25" customHeight="1">
      <c r="A357" s="76"/>
      <c r="B357" s="76"/>
      <c r="C357" s="77"/>
      <c r="D357" s="78"/>
      <c r="H357" s="81"/>
      <c r="I357" s="81"/>
      <c r="J357" s="26"/>
      <c r="K357" s="76"/>
      <c r="L357" s="76"/>
      <c r="M357" s="125"/>
      <c r="N357" s="119"/>
    </row>
    <row r="358" spans="1:14" s="24" customFormat="1" ht="38.25" customHeight="1">
      <c r="A358" s="76"/>
      <c r="B358" s="76"/>
      <c r="C358" s="77"/>
      <c r="D358" s="78"/>
      <c r="H358" s="81"/>
      <c r="I358" s="81"/>
      <c r="J358" s="26"/>
      <c r="K358" s="76"/>
      <c r="L358" s="76"/>
      <c r="M358" s="125"/>
      <c r="N358" s="119"/>
    </row>
    <row r="359" spans="1:14" s="24" customFormat="1" ht="38.25" customHeight="1">
      <c r="A359" s="76"/>
      <c r="B359" s="76"/>
      <c r="C359" s="77"/>
      <c r="D359" s="78"/>
      <c r="H359" s="81"/>
      <c r="I359" s="81"/>
      <c r="J359" s="26"/>
      <c r="K359" s="76"/>
      <c r="L359" s="76"/>
      <c r="M359" s="125"/>
      <c r="N359" s="119"/>
    </row>
    <row r="360" spans="1:14" s="24" customFormat="1" ht="38.25" customHeight="1">
      <c r="A360" s="76"/>
      <c r="B360" s="76"/>
      <c r="C360" s="77"/>
      <c r="D360" s="78"/>
      <c r="H360" s="81"/>
      <c r="I360" s="81"/>
      <c r="J360" s="26"/>
      <c r="K360" s="76"/>
      <c r="L360" s="76"/>
      <c r="M360" s="125"/>
      <c r="N360" s="119"/>
    </row>
    <row r="361" spans="1:14" s="24" customFormat="1" ht="38.25" customHeight="1">
      <c r="A361" s="76"/>
      <c r="B361" s="76"/>
      <c r="C361" s="77"/>
      <c r="D361" s="78"/>
      <c r="H361" s="81"/>
      <c r="I361" s="81"/>
      <c r="J361" s="26"/>
      <c r="K361" s="76"/>
      <c r="L361" s="76"/>
      <c r="M361" s="125"/>
      <c r="N361" s="119"/>
    </row>
    <row r="362" spans="1:14" s="24" customFormat="1" ht="38.25" customHeight="1">
      <c r="A362" s="76"/>
      <c r="B362" s="76"/>
      <c r="C362" s="77"/>
      <c r="D362" s="78"/>
      <c r="H362" s="81"/>
      <c r="I362" s="81"/>
      <c r="J362" s="26"/>
      <c r="K362" s="76"/>
      <c r="L362" s="76"/>
      <c r="M362" s="125"/>
      <c r="N362" s="119"/>
    </row>
    <row r="363" spans="1:14" s="24" customFormat="1" ht="38.25" customHeight="1">
      <c r="A363" s="76"/>
      <c r="B363" s="76"/>
      <c r="C363" s="77"/>
      <c r="D363" s="78"/>
      <c r="H363" s="81"/>
      <c r="I363" s="81"/>
      <c r="J363" s="26"/>
      <c r="K363" s="76"/>
      <c r="L363" s="76"/>
      <c r="M363" s="125"/>
      <c r="N363" s="119"/>
    </row>
    <row r="364" spans="1:14" s="24" customFormat="1" ht="38.25" customHeight="1">
      <c r="A364" s="76"/>
      <c r="B364" s="76"/>
      <c r="C364" s="77"/>
      <c r="D364" s="78"/>
      <c r="H364" s="81"/>
      <c r="I364" s="81"/>
      <c r="J364" s="26"/>
      <c r="K364" s="76"/>
      <c r="L364" s="76"/>
      <c r="M364" s="125"/>
      <c r="N364" s="119"/>
    </row>
    <row r="365" spans="1:14" s="24" customFormat="1" ht="38.25" customHeight="1">
      <c r="A365" s="76"/>
      <c r="B365" s="76"/>
      <c r="C365" s="77"/>
      <c r="D365" s="78"/>
      <c r="H365" s="81"/>
      <c r="I365" s="81"/>
      <c r="J365" s="26"/>
      <c r="K365" s="76"/>
      <c r="L365" s="76"/>
      <c r="M365" s="125"/>
      <c r="N365" s="119"/>
    </row>
    <row r="366" spans="1:14" s="24" customFormat="1" ht="38.25" customHeight="1">
      <c r="A366" s="76"/>
      <c r="B366" s="76"/>
      <c r="C366" s="77"/>
      <c r="D366" s="78"/>
      <c r="H366" s="81"/>
      <c r="I366" s="81"/>
      <c r="J366" s="26"/>
      <c r="K366" s="76"/>
      <c r="L366" s="76"/>
      <c r="M366" s="125"/>
      <c r="N366" s="119"/>
    </row>
    <row r="367" spans="1:14" s="24" customFormat="1" ht="38.25" customHeight="1">
      <c r="A367" s="76"/>
      <c r="B367" s="76"/>
      <c r="C367" s="77"/>
      <c r="D367" s="78"/>
      <c r="H367" s="81"/>
      <c r="I367" s="81"/>
      <c r="J367" s="26"/>
      <c r="K367" s="76"/>
      <c r="L367" s="76"/>
      <c r="M367" s="125"/>
      <c r="N367" s="119"/>
    </row>
    <row r="368" spans="1:14" s="24" customFormat="1" ht="38.25" customHeight="1">
      <c r="A368" s="76"/>
      <c r="B368" s="76"/>
      <c r="C368" s="77"/>
      <c r="D368" s="78"/>
      <c r="H368" s="81"/>
      <c r="I368" s="81"/>
      <c r="J368" s="26"/>
      <c r="K368" s="76"/>
      <c r="L368" s="76"/>
      <c r="M368" s="125"/>
      <c r="N368" s="119"/>
    </row>
    <row r="369" spans="1:14" s="24" customFormat="1" ht="38.25" customHeight="1">
      <c r="A369" s="76"/>
      <c r="B369" s="76"/>
      <c r="C369" s="77"/>
      <c r="D369" s="78"/>
      <c r="H369" s="81"/>
      <c r="I369" s="81"/>
      <c r="J369" s="26"/>
      <c r="K369" s="76"/>
      <c r="L369" s="76"/>
      <c r="M369" s="125"/>
      <c r="N369" s="119"/>
    </row>
    <row r="370" spans="1:14" s="24" customFormat="1" ht="38.25" customHeight="1">
      <c r="A370" s="76"/>
      <c r="B370" s="76"/>
      <c r="C370" s="77"/>
      <c r="D370" s="78"/>
      <c r="H370" s="81"/>
      <c r="I370" s="81"/>
      <c r="J370" s="26"/>
      <c r="K370" s="76"/>
      <c r="L370" s="76"/>
      <c r="M370" s="125"/>
      <c r="N370" s="119"/>
    </row>
    <row r="371" spans="1:14" s="24" customFormat="1" ht="38.25" customHeight="1">
      <c r="A371" s="76"/>
      <c r="B371" s="76"/>
      <c r="C371" s="77"/>
      <c r="D371" s="78"/>
      <c r="H371" s="81"/>
      <c r="I371" s="81"/>
      <c r="J371" s="26"/>
      <c r="K371" s="76"/>
      <c r="L371" s="76"/>
      <c r="M371" s="125"/>
      <c r="N371" s="119"/>
    </row>
    <row r="372" spans="1:14" s="24" customFormat="1" ht="38.25" customHeight="1">
      <c r="A372" s="76"/>
      <c r="B372" s="76"/>
      <c r="C372" s="77"/>
      <c r="D372" s="78"/>
      <c r="H372" s="81"/>
      <c r="I372" s="81"/>
      <c r="J372" s="26"/>
      <c r="K372" s="76"/>
      <c r="L372" s="76"/>
      <c r="M372" s="125"/>
      <c r="N372" s="119"/>
    </row>
    <row r="373" spans="1:14" s="24" customFormat="1" ht="38.25" customHeight="1">
      <c r="A373" s="76"/>
      <c r="B373" s="76"/>
      <c r="C373" s="77"/>
      <c r="D373" s="78"/>
      <c r="H373" s="81"/>
      <c r="I373" s="81"/>
      <c r="J373" s="26"/>
      <c r="K373" s="76"/>
      <c r="L373" s="76"/>
      <c r="M373" s="125"/>
      <c r="N373" s="119"/>
    </row>
    <row r="374" spans="1:14" s="24" customFormat="1" ht="38.25" customHeight="1">
      <c r="A374" s="76"/>
      <c r="B374" s="76"/>
      <c r="C374" s="77"/>
      <c r="D374" s="78"/>
      <c r="H374" s="81"/>
      <c r="I374" s="81"/>
      <c r="J374" s="26"/>
      <c r="K374" s="76"/>
      <c r="L374" s="76"/>
      <c r="M374" s="125"/>
      <c r="N374" s="119"/>
    </row>
    <row r="375" spans="1:14" s="24" customFormat="1" ht="38.25" customHeight="1">
      <c r="A375" s="76"/>
      <c r="B375" s="76"/>
      <c r="C375" s="77"/>
      <c r="D375" s="78"/>
      <c r="H375" s="81"/>
      <c r="I375" s="81"/>
      <c r="J375" s="26"/>
      <c r="L375" s="76"/>
      <c r="M375" s="125"/>
      <c r="N375" s="119"/>
    </row>
    <row r="376" spans="1:14" s="24" customFormat="1" ht="38.25" customHeight="1">
      <c r="A376" s="76"/>
      <c r="B376" s="76"/>
      <c r="C376" s="77"/>
      <c r="D376" s="78"/>
      <c r="H376" s="81"/>
      <c r="I376" s="81"/>
      <c r="J376" s="26"/>
      <c r="L376" s="76"/>
      <c r="M376" s="125"/>
      <c r="N376" s="119"/>
    </row>
    <row r="377" spans="1:14" s="24" customFormat="1" ht="38.25" customHeight="1">
      <c r="A377" s="76"/>
      <c r="B377" s="76"/>
      <c r="C377" s="77"/>
      <c r="D377" s="78"/>
      <c r="H377" s="81"/>
      <c r="I377" s="81"/>
      <c r="J377" s="26"/>
      <c r="L377" s="76"/>
      <c r="M377" s="125"/>
      <c r="N377" s="119"/>
    </row>
    <row r="378" spans="1:14" s="24" customFormat="1" ht="38.25" customHeight="1">
      <c r="A378" s="76"/>
      <c r="B378" s="76"/>
      <c r="C378" s="77"/>
      <c r="D378" s="78"/>
      <c r="H378" s="81"/>
      <c r="I378" s="81"/>
      <c r="J378" s="26"/>
      <c r="L378" s="76"/>
      <c r="M378" s="125"/>
      <c r="N378" s="119"/>
    </row>
    <row r="379" spans="1:14" s="24" customFormat="1" ht="38.25" customHeight="1">
      <c r="A379" s="76"/>
      <c r="B379" s="76"/>
      <c r="C379" s="77"/>
      <c r="D379" s="78"/>
      <c r="H379" s="81"/>
      <c r="I379" s="81"/>
      <c r="J379" s="26"/>
      <c r="L379" s="76"/>
      <c r="M379" s="125"/>
      <c r="N379" s="119"/>
    </row>
    <row r="380" spans="1:14" s="24" customFormat="1" ht="38.25" customHeight="1">
      <c r="A380" s="76"/>
      <c r="B380" s="76"/>
      <c r="C380" s="77"/>
      <c r="D380" s="78"/>
      <c r="H380" s="81"/>
      <c r="I380" s="81"/>
      <c r="J380" s="26"/>
      <c r="L380" s="76"/>
      <c r="M380" s="125"/>
      <c r="N380" s="119"/>
    </row>
    <row r="381" spans="1:14" s="24" customFormat="1" ht="38.25" customHeight="1">
      <c r="A381" s="76"/>
      <c r="B381" s="76"/>
      <c r="C381" s="77"/>
      <c r="D381" s="78"/>
      <c r="H381" s="81"/>
      <c r="I381" s="81"/>
      <c r="J381" s="26"/>
      <c r="L381" s="76"/>
      <c r="M381" s="125"/>
      <c r="N381" s="119"/>
    </row>
    <row r="382" spans="1:14" s="24" customFormat="1" ht="38.25" customHeight="1">
      <c r="A382" s="76"/>
      <c r="B382" s="76"/>
      <c r="C382" s="77"/>
      <c r="D382" s="78"/>
      <c r="H382" s="81"/>
      <c r="I382" s="81"/>
      <c r="J382" s="26"/>
      <c r="L382" s="76"/>
      <c r="M382" s="125"/>
      <c r="N382" s="119"/>
    </row>
    <row r="383" spans="1:14" s="24" customFormat="1" ht="38.25" customHeight="1">
      <c r="A383" s="76"/>
      <c r="B383" s="76"/>
      <c r="C383" s="77"/>
      <c r="D383" s="78"/>
      <c r="H383" s="81"/>
      <c r="I383" s="81"/>
      <c r="J383" s="26"/>
      <c r="L383" s="76"/>
      <c r="M383" s="125"/>
      <c r="N383" s="119"/>
    </row>
    <row r="384" spans="1:14" s="24" customFormat="1" ht="38.25" customHeight="1">
      <c r="A384" s="76"/>
      <c r="B384" s="76"/>
      <c r="C384" s="77"/>
      <c r="D384" s="78"/>
      <c r="H384" s="81"/>
      <c r="I384" s="81"/>
      <c r="J384" s="26"/>
      <c r="L384" s="76"/>
      <c r="M384" s="125"/>
      <c r="N384" s="119"/>
    </row>
    <row r="385" spans="1:14" s="24" customFormat="1" ht="38.25" customHeight="1">
      <c r="A385" s="76"/>
      <c r="B385" s="76"/>
      <c r="C385" s="77"/>
      <c r="D385" s="78"/>
      <c r="H385" s="81"/>
      <c r="I385" s="81"/>
      <c r="J385" s="26"/>
      <c r="L385" s="76"/>
      <c r="M385" s="125"/>
      <c r="N385" s="119"/>
    </row>
    <row r="386" spans="1:14" s="24" customFormat="1" ht="38.25" customHeight="1">
      <c r="A386" s="76"/>
      <c r="B386" s="76"/>
      <c r="C386" s="77"/>
      <c r="D386" s="78"/>
      <c r="H386" s="81"/>
      <c r="I386" s="81"/>
      <c r="J386" s="26"/>
      <c r="L386" s="76"/>
      <c r="M386" s="125"/>
      <c r="N386" s="119"/>
    </row>
    <row r="387" spans="1:14" s="24" customFormat="1" ht="38.25" customHeight="1">
      <c r="A387" s="76"/>
      <c r="B387" s="76"/>
      <c r="C387" s="77"/>
      <c r="D387" s="78"/>
      <c r="H387" s="81"/>
      <c r="I387" s="81"/>
      <c r="J387" s="26"/>
      <c r="L387" s="76"/>
      <c r="M387" s="125"/>
      <c r="N387" s="119"/>
    </row>
    <row r="388" spans="1:14" s="24" customFormat="1" ht="38.25" customHeight="1">
      <c r="A388" s="76"/>
      <c r="B388" s="76"/>
      <c r="C388" s="77"/>
      <c r="D388" s="78"/>
      <c r="H388" s="81"/>
      <c r="I388" s="81"/>
      <c r="J388" s="26"/>
      <c r="L388" s="76"/>
      <c r="M388" s="125"/>
      <c r="N388" s="119"/>
    </row>
    <row r="389" spans="1:14" s="24" customFormat="1" ht="38.25" customHeight="1">
      <c r="A389" s="76"/>
      <c r="B389" s="76"/>
      <c r="C389" s="77"/>
      <c r="D389" s="78"/>
      <c r="H389" s="81"/>
      <c r="I389" s="81"/>
      <c r="J389" s="26"/>
      <c r="L389" s="76"/>
      <c r="M389" s="125"/>
      <c r="N389" s="119"/>
    </row>
    <row r="390" spans="1:14" s="24" customFormat="1" ht="38.25" customHeight="1">
      <c r="A390" s="76"/>
      <c r="B390" s="76"/>
      <c r="C390" s="77"/>
      <c r="D390" s="78"/>
      <c r="H390" s="81"/>
      <c r="I390" s="81"/>
      <c r="J390" s="26"/>
      <c r="L390" s="76"/>
      <c r="M390" s="125"/>
      <c r="N390" s="119"/>
    </row>
    <row r="391" spans="1:14" s="24" customFormat="1" ht="38.25" customHeight="1">
      <c r="A391" s="76"/>
      <c r="B391" s="76"/>
      <c r="C391" s="77"/>
      <c r="D391" s="78"/>
      <c r="H391" s="81"/>
      <c r="I391" s="81"/>
      <c r="J391" s="26"/>
      <c r="K391" s="76"/>
      <c r="L391" s="76"/>
      <c r="M391" s="125"/>
      <c r="N391" s="119"/>
    </row>
    <row r="392" spans="1:14" s="24" customFormat="1" ht="38.25" customHeight="1">
      <c r="A392" s="76"/>
      <c r="B392" s="76"/>
      <c r="C392" s="77"/>
      <c r="D392" s="78"/>
      <c r="H392" s="81"/>
      <c r="I392" s="81"/>
      <c r="J392" s="26"/>
      <c r="L392" s="76"/>
      <c r="M392" s="125"/>
      <c r="N392" s="119"/>
    </row>
    <row r="393" spans="1:14" s="24" customFormat="1" ht="38.25" customHeight="1">
      <c r="A393" s="76"/>
      <c r="B393" s="76"/>
      <c r="C393" s="77"/>
      <c r="D393" s="78"/>
      <c r="H393" s="81"/>
      <c r="I393" s="81"/>
      <c r="J393" s="26"/>
      <c r="L393" s="76"/>
      <c r="M393" s="125"/>
      <c r="N393" s="119"/>
    </row>
    <row r="394" spans="1:14" s="24" customFormat="1" ht="38.25" customHeight="1">
      <c r="A394" s="76"/>
      <c r="B394" s="76"/>
      <c r="C394" s="77"/>
      <c r="D394" s="78"/>
      <c r="H394" s="81"/>
      <c r="I394" s="81"/>
      <c r="J394" s="26"/>
      <c r="L394" s="76"/>
      <c r="M394" s="125"/>
      <c r="N394" s="119"/>
    </row>
    <row r="395" spans="1:14" s="24" customFormat="1" ht="38.25" customHeight="1">
      <c r="A395" s="76"/>
      <c r="B395" s="76"/>
      <c r="C395" s="77"/>
      <c r="D395" s="78"/>
      <c r="H395" s="81"/>
      <c r="I395" s="81"/>
      <c r="J395" s="26"/>
      <c r="L395" s="76"/>
      <c r="M395" s="125"/>
      <c r="N395" s="119"/>
    </row>
    <row r="396" spans="1:14" s="24" customFormat="1" ht="38.25" customHeight="1">
      <c r="A396" s="76"/>
      <c r="B396" s="76"/>
      <c r="C396" s="77"/>
      <c r="D396" s="78"/>
      <c r="H396" s="81"/>
      <c r="I396" s="81"/>
      <c r="J396" s="26"/>
      <c r="L396" s="76"/>
      <c r="M396" s="125"/>
      <c r="N396" s="119"/>
    </row>
    <row r="397" spans="1:14" s="24" customFormat="1" ht="38.25" customHeight="1">
      <c r="A397" s="76"/>
      <c r="B397" s="76"/>
      <c r="C397" s="77"/>
      <c r="D397" s="78"/>
      <c r="H397" s="81"/>
      <c r="I397" s="81"/>
      <c r="J397" s="26"/>
      <c r="L397" s="76"/>
      <c r="M397" s="125"/>
      <c r="N397" s="119"/>
    </row>
    <row r="398" spans="1:14" s="24" customFormat="1" ht="38.25" customHeight="1">
      <c r="A398" s="76"/>
      <c r="B398" s="76"/>
      <c r="C398" s="77"/>
      <c r="D398" s="78"/>
      <c r="H398" s="81"/>
      <c r="I398" s="81"/>
      <c r="J398" s="26"/>
      <c r="L398" s="76"/>
      <c r="M398" s="125"/>
      <c r="N398" s="119"/>
    </row>
    <row r="399" spans="1:14" s="24" customFormat="1" ht="38.25" customHeight="1">
      <c r="A399" s="76"/>
      <c r="B399" s="76"/>
      <c r="C399" s="77"/>
      <c r="D399" s="78"/>
      <c r="H399" s="81"/>
      <c r="I399" s="81"/>
      <c r="J399" s="26"/>
      <c r="L399" s="76"/>
      <c r="M399" s="125"/>
      <c r="N399" s="119"/>
    </row>
    <row r="400" spans="1:14" s="24" customFormat="1" ht="38.25" customHeight="1">
      <c r="A400" s="76"/>
      <c r="B400" s="76"/>
      <c r="C400" s="77"/>
      <c r="D400" s="78"/>
      <c r="H400" s="81"/>
      <c r="I400" s="81"/>
      <c r="J400" s="26"/>
      <c r="L400" s="76"/>
      <c r="M400" s="125"/>
      <c r="N400" s="119"/>
    </row>
    <row r="401" spans="1:14" s="24" customFormat="1" ht="38.25" customHeight="1">
      <c r="A401" s="76"/>
      <c r="B401" s="76"/>
      <c r="C401" s="77"/>
      <c r="D401" s="78"/>
      <c r="H401" s="81"/>
      <c r="I401" s="81"/>
      <c r="J401" s="26"/>
      <c r="L401" s="76"/>
      <c r="M401" s="125"/>
      <c r="N401" s="119"/>
    </row>
    <row r="402" spans="1:14" s="24" customFormat="1" ht="38.25" customHeight="1">
      <c r="A402" s="76"/>
      <c r="B402" s="76"/>
      <c r="C402" s="77"/>
      <c r="D402" s="78"/>
      <c r="H402" s="81"/>
      <c r="I402" s="81"/>
      <c r="J402" s="26"/>
      <c r="L402" s="76"/>
      <c r="M402" s="125"/>
      <c r="N402" s="119"/>
    </row>
    <row r="403" spans="1:14" s="24" customFormat="1" ht="38.25" customHeight="1">
      <c r="A403" s="76"/>
      <c r="B403" s="76"/>
      <c r="C403" s="77"/>
      <c r="D403" s="78"/>
      <c r="H403" s="81"/>
      <c r="I403" s="81"/>
      <c r="J403" s="26"/>
      <c r="L403" s="76"/>
      <c r="M403" s="125"/>
      <c r="N403" s="119"/>
    </row>
    <row r="404" spans="1:14" s="24" customFormat="1" ht="38.25" customHeight="1">
      <c r="A404" s="76"/>
      <c r="B404" s="76"/>
      <c r="C404" s="77"/>
      <c r="D404" s="78"/>
      <c r="H404" s="81"/>
      <c r="I404" s="81"/>
      <c r="J404" s="26"/>
      <c r="L404" s="76"/>
      <c r="M404" s="125"/>
      <c r="N404" s="119"/>
    </row>
    <row r="405" spans="1:14" s="24" customFormat="1" ht="38.25" customHeight="1">
      <c r="A405" s="76"/>
      <c r="B405" s="76"/>
      <c r="C405" s="77"/>
      <c r="D405" s="78"/>
      <c r="H405" s="81"/>
      <c r="I405" s="81"/>
      <c r="J405" s="26"/>
      <c r="L405" s="76"/>
      <c r="M405" s="125"/>
      <c r="N405" s="119"/>
    </row>
    <row r="406" spans="1:14" s="24" customFormat="1" ht="38.25" customHeight="1">
      <c r="A406" s="76"/>
      <c r="B406" s="76"/>
      <c r="C406" s="77"/>
      <c r="D406" s="78"/>
      <c r="H406" s="81"/>
      <c r="I406" s="81"/>
      <c r="J406" s="26"/>
      <c r="L406" s="76"/>
      <c r="M406" s="125"/>
      <c r="N406" s="119"/>
    </row>
    <row r="407" spans="1:14" s="24" customFormat="1" ht="38.25" customHeight="1">
      <c r="A407" s="76"/>
      <c r="B407" s="76"/>
      <c r="C407" s="77"/>
      <c r="D407" s="78"/>
      <c r="H407" s="81"/>
      <c r="I407" s="81"/>
      <c r="J407" s="26"/>
      <c r="L407" s="76"/>
      <c r="M407" s="125"/>
      <c r="N407" s="119"/>
    </row>
    <row r="408" spans="1:14" s="24" customFormat="1" ht="38.25" customHeight="1">
      <c r="A408" s="76"/>
      <c r="B408" s="76"/>
      <c r="C408" s="77"/>
      <c r="D408" s="78"/>
      <c r="H408" s="81"/>
      <c r="I408" s="81"/>
      <c r="J408" s="26"/>
      <c r="L408" s="76"/>
      <c r="M408" s="125"/>
      <c r="N408" s="119"/>
    </row>
    <row r="409" spans="1:14" s="24" customFormat="1" ht="38.25" customHeight="1">
      <c r="A409" s="76"/>
      <c r="B409" s="76"/>
      <c r="C409" s="77"/>
      <c r="D409" s="78"/>
      <c r="H409" s="81"/>
      <c r="I409" s="81"/>
      <c r="J409" s="26"/>
      <c r="L409" s="76"/>
      <c r="M409" s="125"/>
      <c r="N409" s="119"/>
    </row>
    <row r="410" spans="1:14" s="24" customFormat="1" ht="38.25" customHeight="1">
      <c r="A410" s="76"/>
      <c r="B410" s="76"/>
      <c r="C410" s="77"/>
      <c r="D410" s="78"/>
      <c r="H410" s="81"/>
      <c r="I410" s="81"/>
      <c r="J410" s="26"/>
      <c r="L410" s="76"/>
      <c r="M410" s="125"/>
      <c r="N410" s="119"/>
    </row>
    <row r="411" spans="1:14" s="24" customFormat="1" ht="38.25" customHeight="1">
      <c r="A411" s="76"/>
      <c r="B411" s="76"/>
      <c r="C411" s="77"/>
      <c r="D411" s="78"/>
      <c r="H411" s="81"/>
      <c r="I411" s="81"/>
      <c r="J411" s="26"/>
      <c r="L411" s="76"/>
      <c r="M411" s="125"/>
      <c r="N411" s="119"/>
    </row>
    <row r="412" spans="1:14" s="24" customFormat="1" ht="38.25" customHeight="1">
      <c r="A412" s="76"/>
      <c r="B412" s="76"/>
      <c r="C412" s="77"/>
      <c r="D412" s="78"/>
      <c r="H412" s="81"/>
      <c r="I412" s="81"/>
      <c r="J412" s="26"/>
      <c r="L412" s="76"/>
      <c r="M412" s="125"/>
      <c r="N412" s="119"/>
    </row>
    <row r="413" spans="1:14" s="24" customFormat="1" ht="38.25" customHeight="1">
      <c r="A413" s="76"/>
      <c r="B413" s="76"/>
      <c r="C413" s="77"/>
      <c r="D413" s="78"/>
      <c r="H413" s="81"/>
      <c r="I413" s="81"/>
      <c r="J413" s="26"/>
      <c r="L413" s="76"/>
      <c r="M413" s="125"/>
      <c r="N413" s="119"/>
    </row>
    <row r="414" spans="1:14" s="24" customFormat="1" ht="38.25" customHeight="1">
      <c r="A414" s="76"/>
      <c r="B414" s="76"/>
      <c r="C414" s="77"/>
      <c r="D414" s="78"/>
      <c r="H414" s="81"/>
      <c r="I414" s="81"/>
      <c r="J414" s="26"/>
      <c r="L414" s="76"/>
      <c r="M414" s="125"/>
      <c r="N414" s="119"/>
    </row>
    <row r="415" spans="1:14" s="24" customFormat="1" ht="38.25" customHeight="1">
      <c r="A415" s="76"/>
      <c r="B415" s="76"/>
      <c r="C415" s="77"/>
      <c r="D415" s="78"/>
      <c r="H415" s="81"/>
      <c r="I415" s="81"/>
      <c r="J415" s="26"/>
      <c r="L415" s="76"/>
      <c r="M415" s="125"/>
      <c r="N415" s="119"/>
    </row>
    <row r="416" spans="1:14" s="24" customFormat="1" ht="38.25" customHeight="1">
      <c r="A416" s="76"/>
      <c r="B416" s="76"/>
      <c r="C416" s="77"/>
      <c r="D416" s="78"/>
      <c r="H416" s="81"/>
      <c r="I416" s="81"/>
      <c r="J416" s="26"/>
      <c r="L416" s="76"/>
      <c r="M416" s="125"/>
      <c r="N416" s="119"/>
    </row>
    <row r="417" spans="1:14" s="24" customFormat="1" ht="38.25" customHeight="1">
      <c r="A417" s="76"/>
      <c r="B417" s="76"/>
      <c r="C417" s="77"/>
      <c r="D417" s="78"/>
      <c r="H417" s="81"/>
      <c r="I417" s="81"/>
      <c r="J417" s="26"/>
      <c r="L417" s="76"/>
      <c r="M417" s="125"/>
      <c r="N417" s="119"/>
    </row>
    <row r="418" spans="1:14" s="24" customFormat="1" ht="38.25" customHeight="1">
      <c r="A418" s="76"/>
      <c r="B418" s="76"/>
      <c r="C418" s="77"/>
      <c r="D418" s="78"/>
      <c r="H418" s="81"/>
      <c r="I418" s="81"/>
      <c r="J418" s="26"/>
      <c r="L418" s="76"/>
      <c r="M418" s="125"/>
      <c r="N418" s="119"/>
    </row>
    <row r="419" spans="1:14" s="24" customFormat="1" ht="38.25" customHeight="1">
      <c r="A419" s="76"/>
      <c r="B419" s="76"/>
      <c r="C419" s="77"/>
      <c r="D419" s="78"/>
      <c r="H419" s="81"/>
      <c r="I419" s="81"/>
      <c r="J419" s="26"/>
      <c r="L419" s="76"/>
      <c r="M419" s="125"/>
      <c r="N419" s="119"/>
    </row>
    <row r="420" spans="1:14" s="24" customFormat="1" ht="38.25" customHeight="1">
      <c r="A420" s="76"/>
      <c r="B420" s="76"/>
      <c r="C420" s="77"/>
      <c r="D420" s="78"/>
      <c r="H420" s="81"/>
      <c r="I420" s="81"/>
      <c r="J420" s="26"/>
      <c r="L420" s="76"/>
      <c r="M420" s="125"/>
      <c r="N420" s="119"/>
    </row>
    <row r="421" spans="1:14" s="24" customFormat="1" ht="38.25" customHeight="1">
      <c r="A421" s="76"/>
      <c r="B421" s="76"/>
      <c r="C421" s="77"/>
      <c r="D421" s="78"/>
      <c r="H421" s="81"/>
      <c r="I421" s="81"/>
      <c r="J421" s="26"/>
      <c r="L421" s="76"/>
      <c r="M421" s="125"/>
      <c r="N421" s="119"/>
    </row>
    <row r="422" spans="1:14" s="24" customFormat="1" ht="38.25" customHeight="1">
      <c r="A422" s="76"/>
      <c r="B422" s="76"/>
      <c r="C422" s="77"/>
      <c r="D422" s="78"/>
      <c r="H422" s="81"/>
      <c r="I422" s="81"/>
      <c r="J422" s="26"/>
      <c r="L422" s="76"/>
      <c r="M422" s="125"/>
      <c r="N422" s="119"/>
    </row>
    <row r="423" spans="1:14" s="24" customFormat="1" ht="38.25" customHeight="1">
      <c r="A423" s="76"/>
      <c r="B423" s="76"/>
      <c r="C423" s="77"/>
      <c r="D423" s="78"/>
      <c r="H423" s="81"/>
      <c r="I423" s="81"/>
      <c r="J423" s="26"/>
      <c r="L423" s="76"/>
      <c r="M423" s="125"/>
      <c r="N423" s="119"/>
    </row>
    <row r="424" spans="1:14" s="24" customFormat="1" ht="38.25" customHeight="1">
      <c r="A424" s="76"/>
      <c r="B424" s="76"/>
      <c r="C424" s="77"/>
      <c r="D424" s="78"/>
      <c r="E424" s="79"/>
      <c r="H424" s="81"/>
      <c r="I424" s="81"/>
      <c r="J424" s="26"/>
      <c r="L424" s="76"/>
      <c r="M424" s="125"/>
      <c r="N424" s="119"/>
    </row>
    <row r="425" spans="1:14" s="24" customFormat="1" ht="38.25" customHeight="1">
      <c r="A425" s="76"/>
      <c r="B425" s="76"/>
      <c r="C425" s="77"/>
      <c r="D425" s="78"/>
      <c r="H425" s="81"/>
      <c r="I425" s="81"/>
      <c r="J425" s="26"/>
      <c r="L425" s="76"/>
      <c r="M425" s="125"/>
      <c r="N425" s="119"/>
    </row>
    <row r="426" spans="1:14" s="24" customFormat="1" ht="38.25" customHeight="1">
      <c r="A426" s="76"/>
      <c r="B426" s="76"/>
      <c r="C426" s="77"/>
      <c r="D426" s="78"/>
      <c r="H426" s="81"/>
      <c r="I426" s="81"/>
      <c r="J426" s="26"/>
      <c r="L426" s="76"/>
      <c r="M426" s="125"/>
      <c r="N426" s="119"/>
    </row>
    <row r="427" spans="1:14" s="24" customFormat="1" ht="38.25" customHeight="1">
      <c r="A427" s="76"/>
      <c r="B427" s="76"/>
      <c r="C427" s="77"/>
      <c r="D427" s="78"/>
      <c r="H427" s="81"/>
      <c r="I427" s="81"/>
      <c r="J427" s="26"/>
      <c r="L427" s="76"/>
      <c r="M427" s="125"/>
      <c r="N427" s="119"/>
    </row>
    <row r="428" spans="1:14" s="24" customFormat="1" ht="38.25" customHeight="1">
      <c r="A428" s="76"/>
      <c r="B428" s="76"/>
      <c r="C428" s="77"/>
      <c r="D428" s="78"/>
      <c r="H428" s="81"/>
      <c r="I428" s="81"/>
      <c r="J428" s="26"/>
      <c r="L428" s="76"/>
      <c r="M428" s="125"/>
      <c r="N428" s="119"/>
    </row>
    <row r="429" spans="1:14" s="24" customFormat="1" ht="38.25" customHeight="1">
      <c r="A429" s="76"/>
      <c r="B429" s="76"/>
      <c r="C429" s="77"/>
      <c r="D429" s="78"/>
      <c r="H429" s="81"/>
      <c r="I429" s="81"/>
      <c r="J429" s="26"/>
      <c r="L429" s="76"/>
      <c r="M429" s="125"/>
      <c r="N429" s="119"/>
    </row>
    <row r="430" spans="1:14" s="24" customFormat="1" ht="38.25" customHeight="1">
      <c r="A430" s="76"/>
      <c r="B430" s="76"/>
      <c r="C430" s="77"/>
      <c r="D430" s="78"/>
      <c r="H430" s="81"/>
      <c r="I430" s="81"/>
      <c r="J430" s="26"/>
      <c r="L430" s="76"/>
      <c r="M430" s="125"/>
      <c r="N430" s="119"/>
    </row>
    <row r="431" spans="1:14" s="24" customFormat="1" ht="38.25" customHeight="1">
      <c r="A431" s="76"/>
      <c r="B431" s="76"/>
      <c r="C431" s="77"/>
      <c r="D431" s="78"/>
      <c r="H431" s="81"/>
      <c r="I431" s="81"/>
      <c r="J431" s="26"/>
      <c r="L431" s="76"/>
      <c r="M431" s="125"/>
      <c r="N431" s="119"/>
    </row>
    <row r="432" spans="1:14" s="24" customFormat="1" ht="38.25" customHeight="1">
      <c r="A432" s="76"/>
      <c r="B432" s="76"/>
      <c r="C432" s="77"/>
      <c r="D432" s="78"/>
      <c r="H432" s="81"/>
      <c r="I432" s="81"/>
      <c r="J432" s="26"/>
      <c r="L432" s="76"/>
      <c r="M432" s="125"/>
      <c r="N432" s="119"/>
    </row>
    <row r="433" spans="1:14" s="24" customFormat="1" ht="38.25" customHeight="1">
      <c r="A433" s="76"/>
      <c r="B433" s="76"/>
      <c r="C433" s="77"/>
      <c r="D433" s="78"/>
      <c r="H433" s="81"/>
      <c r="I433" s="81"/>
      <c r="J433" s="26"/>
      <c r="L433" s="76"/>
      <c r="M433" s="125"/>
      <c r="N433" s="119"/>
    </row>
    <row r="434" spans="1:14" s="24" customFormat="1" ht="38.25" customHeight="1">
      <c r="A434" s="76"/>
      <c r="B434" s="76"/>
      <c r="C434" s="77"/>
      <c r="D434" s="78"/>
      <c r="H434" s="81"/>
      <c r="I434" s="81"/>
      <c r="J434" s="26"/>
      <c r="L434" s="76"/>
      <c r="M434" s="125"/>
      <c r="N434" s="119"/>
    </row>
    <row r="435" spans="1:14" s="24" customFormat="1" ht="38.25" customHeight="1">
      <c r="A435" s="76"/>
      <c r="B435" s="76"/>
      <c r="C435" s="77"/>
      <c r="D435" s="78"/>
      <c r="H435" s="81"/>
      <c r="I435" s="81"/>
      <c r="J435" s="26"/>
      <c r="L435" s="76"/>
      <c r="M435" s="125"/>
      <c r="N435" s="119"/>
    </row>
    <row r="436" spans="1:14" s="24" customFormat="1" ht="38.25" customHeight="1">
      <c r="A436" s="76"/>
      <c r="B436" s="76"/>
      <c r="C436" s="77"/>
      <c r="D436" s="78"/>
      <c r="H436" s="81"/>
      <c r="I436" s="81"/>
      <c r="J436" s="26"/>
      <c r="L436" s="76"/>
      <c r="M436" s="125"/>
      <c r="N436" s="119"/>
    </row>
    <row r="437" spans="1:14" s="24" customFormat="1" ht="38.25" customHeight="1">
      <c r="A437" s="76"/>
      <c r="B437" s="76"/>
      <c r="C437" s="77"/>
      <c r="D437" s="78"/>
      <c r="H437" s="81"/>
      <c r="I437" s="81"/>
      <c r="J437" s="26"/>
      <c r="L437" s="76"/>
      <c r="M437" s="125"/>
      <c r="N437" s="119"/>
    </row>
    <row r="438" spans="1:14" s="24" customFormat="1" ht="38.25" customHeight="1">
      <c r="A438" s="76"/>
      <c r="B438" s="76"/>
      <c r="C438" s="77"/>
      <c r="D438" s="78"/>
      <c r="H438" s="81"/>
      <c r="I438" s="81"/>
      <c r="J438" s="26"/>
      <c r="L438" s="76"/>
      <c r="M438" s="125"/>
      <c r="N438" s="119"/>
    </row>
    <row r="439" spans="1:14" s="24" customFormat="1" ht="38.25" customHeight="1">
      <c r="A439" s="76"/>
      <c r="B439" s="76"/>
      <c r="C439" s="77"/>
      <c r="D439" s="78"/>
      <c r="H439" s="81"/>
      <c r="I439" s="81"/>
      <c r="J439" s="26"/>
      <c r="L439" s="76"/>
      <c r="M439" s="125"/>
      <c r="N439" s="119"/>
    </row>
    <row r="440" spans="1:14" s="24" customFormat="1" ht="38.25" customHeight="1">
      <c r="A440" s="76"/>
      <c r="B440" s="76"/>
      <c r="C440" s="77"/>
      <c r="D440" s="78"/>
      <c r="H440" s="81"/>
      <c r="I440" s="81"/>
      <c r="J440" s="26"/>
      <c r="L440" s="76"/>
      <c r="M440" s="125"/>
      <c r="N440" s="119"/>
    </row>
    <row r="441" spans="1:14" s="24" customFormat="1" ht="38.25" customHeight="1">
      <c r="A441" s="76"/>
      <c r="B441" s="76"/>
      <c r="C441" s="77"/>
      <c r="D441" s="78"/>
      <c r="H441" s="81"/>
      <c r="I441" s="81"/>
      <c r="J441" s="26"/>
      <c r="L441" s="76"/>
      <c r="M441" s="125"/>
      <c r="N441" s="119"/>
    </row>
    <row r="442" spans="1:14" s="24" customFormat="1" ht="38.25" customHeight="1">
      <c r="A442" s="76"/>
      <c r="B442" s="76"/>
      <c r="C442" s="77"/>
      <c r="D442" s="78"/>
      <c r="H442" s="81"/>
      <c r="I442" s="81"/>
      <c r="J442" s="26"/>
      <c r="L442" s="76"/>
      <c r="M442" s="125"/>
      <c r="N442" s="119"/>
    </row>
    <row r="443" spans="1:14" s="24" customFormat="1" ht="38.25" customHeight="1">
      <c r="A443" s="76"/>
      <c r="B443" s="76"/>
      <c r="C443" s="77"/>
      <c r="D443" s="78"/>
      <c r="H443" s="81"/>
      <c r="I443" s="81"/>
      <c r="J443" s="26"/>
      <c r="L443" s="76"/>
      <c r="M443" s="125"/>
      <c r="N443" s="119"/>
    </row>
    <row r="444" spans="1:14" s="24" customFormat="1" ht="38.25" customHeight="1">
      <c r="A444" s="76"/>
      <c r="B444" s="76"/>
      <c r="C444" s="77"/>
      <c r="D444" s="78"/>
      <c r="H444" s="81"/>
      <c r="I444" s="81"/>
      <c r="J444" s="26"/>
      <c r="L444" s="76"/>
      <c r="M444" s="125"/>
      <c r="N444" s="119"/>
    </row>
    <row r="445" spans="1:14" s="24" customFormat="1" ht="38.25" customHeight="1">
      <c r="A445" s="76"/>
      <c r="B445" s="76"/>
      <c r="C445" s="77"/>
      <c r="D445" s="78"/>
      <c r="H445" s="81"/>
      <c r="I445" s="81"/>
      <c r="J445" s="26"/>
      <c r="L445" s="76"/>
      <c r="M445" s="125"/>
      <c r="N445" s="119"/>
    </row>
    <row r="446" spans="1:14" s="24" customFormat="1" ht="38.25" customHeight="1">
      <c r="A446" s="76"/>
      <c r="B446" s="76"/>
      <c r="C446" s="77"/>
      <c r="D446" s="78"/>
      <c r="H446" s="81"/>
      <c r="I446" s="81"/>
      <c r="J446" s="26"/>
      <c r="L446" s="76"/>
      <c r="M446" s="125"/>
      <c r="N446" s="119"/>
    </row>
    <row r="447" spans="1:14" s="24" customFormat="1" ht="38.25" customHeight="1">
      <c r="A447" s="76"/>
      <c r="B447" s="76"/>
      <c r="C447" s="77"/>
      <c r="D447" s="78"/>
      <c r="H447" s="81"/>
      <c r="I447" s="81"/>
      <c r="J447" s="26"/>
      <c r="L447" s="76"/>
      <c r="M447" s="125"/>
      <c r="N447" s="119"/>
    </row>
    <row r="448" spans="1:14" s="24" customFormat="1" ht="38.25" customHeight="1">
      <c r="A448" s="76"/>
      <c r="B448" s="76"/>
      <c r="C448" s="77"/>
      <c r="D448" s="78"/>
      <c r="H448" s="81"/>
      <c r="I448" s="81"/>
      <c r="J448" s="26"/>
      <c r="L448" s="76"/>
      <c r="M448" s="125"/>
      <c r="N448" s="119"/>
    </row>
    <row r="449" spans="1:14" s="24" customFormat="1" ht="38.25" customHeight="1">
      <c r="A449" s="76"/>
      <c r="B449" s="76"/>
      <c r="C449" s="77"/>
      <c r="D449" s="78"/>
      <c r="H449" s="81"/>
      <c r="I449" s="81"/>
      <c r="J449" s="26"/>
      <c r="L449" s="76"/>
      <c r="M449" s="125"/>
      <c r="N449" s="119"/>
    </row>
    <row r="450" spans="1:14" s="24" customFormat="1" ht="38.25" customHeight="1">
      <c r="A450" s="76"/>
      <c r="B450" s="76"/>
      <c r="C450" s="77"/>
      <c r="D450" s="78"/>
      <c r="H450" s="81"/>
      <c r="I450" s="81"/>
      <c r="J450" s="26"/>
      <c r="L450" s="76"/>
      <c r="M450" s="125"/>
      <c r="N450" s="119"/>
    </row>
    <row r="451" spans="1:14" s="24" customFormat="1" ht="38.25" customHeight="1">
      <c r="A451" s="76"/>
      <c r="B451" s="76"/>
      <c r="C451" s="77"/>
      <c r="D451" s="78"/>
      <c r="H451" s="81"/>
      <c r="I451" s="81"/>
      <c r="J451" s="26"/>
      <c r="L451" s="76"/>
      <c r="M451" s="125"/>
      <c r="N451" s="119"/>
    </row>
    <row r="452" spans="1:14" s="24" customFormat="1" ht="38.25" customHeight="1">
      <c r="A452" s="76"/>
      <c r="B452" s="76"/>
      <c r="C452" s="77"/>
      <c r="D452" s="78"/>
      <c r="H452" s="81"/>
      <c r="I452" s="81"/>
      <c r="J452" s="26"/>
      <c r="L452" s="76"/>
      <c r="M452" s="125"/>
      <c r="N452" s="119"/>
    </row>
    <row r="453" spans="1:14" s="24" customFormat="1" ht="38.25" customHeight="1">
      <c r="A453" s="76"/>
      <c r="B453" s="76"/>
      <c r="C453" s="77"/>
      <c r="D453" s="78"/>
      <c r="H453" s="81"/>
      <c r="I453" s="81"/>
      <c r="J453" s="26"/>
      <c r="L453" s="76"/>
      <c r="M453" s="125"/>
      <c r="N453" s="119"/>
    </row>
    <row r="454" spans="1:14" s="24" customFormat="1" ht="38.25" customHeight="1">
      <c r="A454" s="76"/>
      <c r="B454" s="76"/>
      <c r="C454" s="77"/>
      <c r="D454" s="78"/>
      <c r="H454" s="81"/>
      <c r="I454" s="81"/>
      <c r="J454" s="26"/>
      <c r="L454" s="76"/>
      <c r="M454" s="125"/>
      <c r="N454" s="119"/>
    </row>
    <row r="455" spans="1:14" s="24" customFormat="1" ht="38.25" customHeight="1">
      <c r="A455" s="76"/>
      <c r="B455" s="76"/>
      <c r="C455" s="77"/>
      <c r="D455" s="78"/>
      <c r="H455" s="81"/>
      <c r="I455" s="81"/>
      <c r="J455" s="26"/>
      <c r="L455" s="76"/>
      <c r="M455" s="125"/>
      <c r="N455" s="119"/>
    </row>
    <row r="456" spans="1:14" s="24" customFormat="1" ht="38.25" customHeight="1">
      <c r="A456" s="76"/>
      <c r="B456" s="76"/>
      <c r="C456" s="77"/>
      <c r="D456" s="78"/>
      <c r="H456" s="81"/>
      <c r="I456" s="81"/>
      <c r="J456" s="26"/>
      <c r="L456" s="76"/>
      <c r="M456" s="125"/>
      <c r="N456" s="119"/>
    </row>
    <row r="457" spans="1:14" s="24" customFormat="1" ht="38.25" customHeight="1">
      <c r="A457" s="76"/>
      <c r="B457" s="76"/>
      <c r="C457" s="77"/>
      <c r="D457" s="78"/>
      <c r="H457" s="81"/>
      <c r="I457" s="81"/>
      <c r="J457" s="26"/>
      <c r="L457" s="76"/>
      <c r="M457" s="125"/>
      <c r="N457" s="119"/>
    </row>
    <row r="458" spans="1:14" s="24" customFormat="1" ht="38.25" customHeight="1">
      <c r="A458" s="76"/>
      <c r="B458" s="76"/>
      <c r="C458" s="77"/>
      <c r="D458" s="78"/>
      <c r="H458" s="81"/>
      <c r="I458" s="81"/>
      <c r="J458" s="26"/>
      <c r="L458" s="76"/>
      <c r="M458" s="125"/>
      <c r="N458" s="119"/>
    </row>
    <row r="459" spans="1:14" s="24" customFormat="1" ht="38.25" customHeight="1">
      <c r="A459" s="76"/>
      <c r="B459" s="76"/>
      <c r="C459" s="77"/>
      <c r="D459" s="78"/>
      <c r="H459" s="81"/>
      <c r="I459" s="81"/>
      <c r="J459" s="26"/>
      <c r="L459" s="76"/>
      <c r="M459" s="125"/>
      <c r="N459" s="119"/>
    </row>
    <row r="460" spans="1:14" s="24" customFormat="1" ht="38.25" customHeight="1">
      <c r="A460" s="76"/>
      <c r="B460" s="76"/>
      <c r="C460" s="77"/>
      <c r="D460" s="78"/>
      <c r="H460" s="81"/>
      <c r="I460" s="81"/>
      <c r="J460" s="26"/>
      <c r="L460" s="76"/>
      <c r="M460" s="125"/>
      <c r="N460" s="119"/>
    </row>
    <row r="461" spans="1:14" s="24" customFormat="1" ht="38.25" customHeight="1">
      <c r="A461" s="76"/>
      <c r="B461" s="76"/>
      <c r="C461" s="77"/>
      <c r="D461" s="78"/>
      <c r="H461" s="81"/>
      <c r="I461" s="81"/>
      <c r="J461" s="26"/>
      <c r="L461" s="76"/>
      <c r="M461" s="125"/>
      <c r="N461" s="119"/>
    </row>
    <row r="462" spans="1:14" s="24" customFormat="1" ht="38.25" customHeight="1">
      <c r="A462" s="76"/>
      <c r="B462" s="76"/>
      <c r="C462" s="77"/>
      <c r="D462" s="78"/>
      <c r="H462" s="81"/>
      <c r="I462" s="81"/>
      <c r="J462" s="26"/>
      <c r="L462" s="76"/>
      <c r="M462" s="125"/>
      <c r="N462" s="119"/>
    </row>
    <row r="463" spans="1:14" s="24" customFormat="1" ht="38.25" customHeight="1">
      <c r="A463" s="76"/>
      <c r="B463" s="76"/>
      <c r="C463" s="77"/>
      <c r="D463" s="78"/>
      <c r="H463" s="81"/>
      <c r="I463" s="81"/>
      <c r="J463" s="26"/>
      <c r="L463" s="76"/>
      <c r="M463" s="125"/>
      <c r="N463" s="119"/>
    </row>
    <row r="464" spans="1:14" s="24" customFormat="1" ht="38.25" customHeight="1">
      <c r="A464" s="76"/>
      <c r="B464" s="76"/>
      <c r="C464" s="77"/>
      <c r="D464" s="78"/>
      <c r="H464" s="81"/>
      <c r="I464" s="81"/>
      <c r="J464" s="26"/>
      <c r="L464" s="76"/>
      <c r="M464" s="125"/>
      <c r="N464" s="119"/>
    </row>
    <row r="465" spans="1:14" s="24" customFormat="1" ht="38.25" customHeight="1">
      <c r="A465" s="76"/>
      <c r="B465" s="76"/>
      <c r="C465" s="77"/>
      <c r="D465" s="78"/>
      <c r="H465" s="81"/>
      <c r="I465" s="81"/>
      <c r="J465" s="26"/>
      <c r="L465" s="76"/>
      <c r="M465" s="125"/>
      <c r="N465" s="119"/>
    </row>
    <row r="466" spans="1:14" s="24" customFormat="1" ht="38.25" customHeight="1">
      <c r="A466" s="76"/>
      <c r="B466" s="76"/>
      <c r="C466" s="77"/>
      <c r="D466" s="78"/>
      <c r="H466" s="81"/>
      <c r="I466" s="81"/>
      <c r="J466" s="26"/>
      <c r="L466" s="76"/>
      <c r="M466" s="125"/>
      <c r="N466" s="119"/>
    </row>
    <row r="467" spans="1:14" s="24" customFormat="1" ht="38.25" customHeight="1">
      <c r="A467" s="76"/>
      <c r="B467" s="76"/>
      <c r="C467" s="77"/>
      <c r="D467" s="78"/>
      <c r="H467" s="81"/>
      <c r="I467" s="81"/>
      <c r="J467" s="26"/>
      <c r="L467" s="76"/>
      <c r="M467" s="125"/>
      <c r="N467" s="119"/>
    </row>
    <row r="468" spans="1:14" s="24" customFormat="1" ht="38.25" customHeight="1">
      <c r="A468" s="76"/>
      <c r="B468" s="76"/>
      <c r="C468" s="77"/>
      <c r="D468" s="78"/>
      <c r="H468" s="81"/>
      <c r="I468" s="81"/>
      <c r="J468" s="26"/>
      <c r="L468" s="76"/>
      <c r="M468" s="125"/>
      <c r="N468" s="119"/>
    </row>
    <row r="469" spans="1:14" s="24" customFormat="1" ht="38.25" customHeight="1">
      <c r="A469" s="76"/>
      <c r="B469" s="76"/>
      <c r="C469" s="77"/>
      <c r="D469" s="78"/>
      <c r="H469" s="81"/>
      <c r="I469" s="81"/>
      <c r="J469" s="26"/>
      <c r="L469" s="76"/>
      <c r="M469" s="125"/>
      <c r="N469" s="119"/>
    </row>
    <row r="470" spans="1:14" s="24" customFormat="1" ht="38.25" customHeight="1">
      <c r="A470" s="76"/>
      <c r="B470" s="76"/>
      <c r="C470" s="77"/>
      <c r="D470" s="78"/>
      <c r="H470" s="81"/>
      <c r="I470" s="81"/>
      <c r="J470" s="26"/>
      <c r="L470" s="76"/>
      <c r="M470" s="125"/>
      <c r="N470" s="119"/>
    </row>
    <row r="471" spans="1:14" s="24" customFormat="1" ht="38.25" customHeight="1">
      <c r="A471" s="76"/>
      <c r="B471" s="76"/>
      <c r="C471" s="77"/>
      <c r="D471" s="78"/>
      <c r="H471" s="81"/>
      <c r="I471" s="81"/>
      <c r="J471" s="26"/>
      <c r="L471" s="76"/>
      <c r="M471" s="125"/>
      <c r="N471" s="119"/>
    </row>
    <row r="472" spans="1:14" s="24" customFormat="1" ht="38.25" customHeight="1">
      <c r="A472" s="76"/>
      <c r="B472" s="76"/>
      <c r="C472" s="77"/>
      <c r="D472" s="78"/>
      <c r="H472" s="81"/>
      <c r="I472" s="81"/>
      <c r="J472" s="26"/>
      <c r="L472" s="76"/>
      <c r="M472" s="125"/>
      <c r="N472" s="119"/>
    </row>
    <row r="473" spans="1:14" s="24" customFormat="1" ht="38.25" customHeight="1">
      <c r="A473" s="76"/>
      <c r="B473" s="76"/>
      <c r="C473" s="77"/>
      <c r="D473" s="78"/>
      <c r="H473" s="81"/>
      <c r="I473" s="81"/>
      <c r="J473" s="26"/>
      <c r="L473" s="76"/>
      <c r="M473" s="125"/>
      <c r="N473" s="119"/>
    </row>
    <row r="474" spans="1:14" s="24" customFormat="1" ht="38.25" customHeight="1">
      <c r="A474" s="76"/>
      <c r="B474" s="76"/>
      <c r="C474" s="77"/>
      <c r="D474" s="78"/>
      <c r="H474" s="81"/>
      <c r="I474" s="81"/>
      <c r="J474" s="26"/>
      <c r="L474" s="76"/>
      <c r="M474" s="125"/>
      <c r="N474" s="119"/>
    </row>
    <row r="475" spans="1:14" s="24" customFormat="1" ht="38.25" customHeight="1">
      <c r="A475" s="76"/>
      <c r="B475" s="76"/>
      <c r="C475" s="77"/>
      <c r="D475" s="78"/>
      <c r="H475" s="81"/>
      <c r="I475" s="81"/>
      <c r="J475" s="26"/>
      <c r="L475" s="76"/>
      <c r="M475" s="125"/>
      <c r="N475" s="119"/>
    </row>
    <row r="476" spans="1:14" s="24" customFormat="1" ht="38.25" customHeight="1">
      <c r="A476" s="76"/>
      <c r="B476" s="76"/>
      <c r="C476" s="77"/>
      <c r="D476" s="78"/>
      <c r="H476" s="81"/>
      <c r="I476" s="81"/>
      <c r="J476" s="26"/>
      <c r="L476" s="76"/>
      <c r="M476" s="125"/>
      <c r="N476" s="119"/>
    </row>
    <row r="477" spans="1:14" s="24" customFormat="1" ht="38.25" customHeight="1">
      <c r="A477" s="76"/>
      <c r="B477" s="76"/>
      <c r="C477" s="77"/>
      <c r="D477" s="78"/>
      <c r="H477" s="81"/>
      <c r="I477" s="81"/>
      <c r="J477" s="26"/>
      <c r="L477" s="76"/>
      <c r="M477" s="125"/>
      <c r="N477" s="119"/>
    </row>
    <row r="478" spans="1:14" s="24" customFormat="1" ht="38.25" customHeight="1">
      <c r="A478" s="76"/>
      <c r="B478" s="76"/>
      <c r="C478" s="77"/>
      <c r="D478" s="78"/>
      <c r="H478" s="81"/>
      <c r="I478" s="81"/>
      <c r="J478" s="26"/>
      <c r="L478" s="76"/>
      <c r="M478" s="125"/>
      <c r="N478" s="119"/>
    </row>
    <row r="479" spans="1:14" s="24" customFormat="1" ht="38.25" customHeight="1">
      <c r="A479" s="76"/>
      <c r="B479" s="76"/>
      <c r="C479" s="77"/>
      <c r="D479" s="78"/>
      <c r="H479" s="81"/>
      <c r="I479" s="81"/>
      <c r="J479" s="26"/>
      <c r="L479" s="76"/>
      <c r="M479" s="125"/>
      <c r="N479" s="119"/>
    </row>
    <row r="480" spans="1:14" s="24" customFormat="1" ht="38.25" customHeight="1">
      <c r="A480" s="76"/>
      <c r="B480" s="76"/>
      <c r="C480" s="77"/>
      <c r="D480" s="78"/>
      <c r="H480" s="81"/>
      <c r="I480" s="81"/>
      <c r="J480" s="26"/>
      <c r="L480" s="76"/>
      <c r="M480" s="125"/>
      <c r="N480" s="119"/>
    </row>
    <row r="481" spans="1:14" s="24" customFormat="1" ht="38.25" customHeight="1">
      <c r="A481" s="76"/>
      <c r="B481" s="76"/>
      <c r="C481" s="77"/>
      <c r="D481" s="78"/>
      <c r="H481" s="81"/>
      <c r="I481" s="81"/>
      <c r="J481" s="26"/>
      <c r="L481" s="76"/>
      <c r="M481" s="125"/>
      <c r="N481" s="119"/>
    </row>
    <row r="482" spans="1:14" s="24" customFormat="1" ht="38.25" customHeight="1">
      <c r="A482" s="76"/>
      <c r="B482" s="76"/>
      <c r="C482" s="77"/>
      <c r="D482" s="78"/>
      <c r="H482" s="81"/>
      <c r="I482" s="81"/>
      <c r="J482" s="26"/>
      <c r="L482" s="76"/>
      <c r="M482" s="125"/>
      <c r="N482" s="119"/>
    </row>
    <row r="483" spans="1:14" s="24" customFormat="1" ht="38.25" customHeight="1">
      <c r="A483" s="76"/>
      <c r="B483" s="76"/>
      <c r="C483" s="77"/>
      <c r="D483" s="78"/>
      <c r="H483" s="81"/>
      <c r="I483" s="81"/>
      <c r="J483" s="26"/>
      <c r="L483" s="76"/>
      <c r="M483" s="125"/>
      <c r="N483" s="119"/>
    </row>
    <row r="484" spans="1:14" s="24" customFormat="1" ht="38.25" customHeight="1">
      <c r="A484" s="76"/>
      <c r="B484" s="76"/>
      <c r="C484" s="77"/>
      <c r="D484" s="78"/>
      <c r="H484" s="81"/>
      <c r="I484" s="81"/>
      <c r="J484" s="26"/>
      <c r="L484" s="76"/>
      <c r="M484" s="125"/>
      <c r="N484" s="119"/>
    </row>
    <row r="485" spans="1:14" s="24" customFormat="1" ht="38.25" customHeight="1">
      <c r="A485" s="76"/>
      <c r="B485" s="76"/>
      <c r="C485" s="77"/>
      <c r="D485" s="78"/>
      <c r="H485" s="81"/>
      <c r="I485" s="81"/>
      <c r="J485" s="26"/>
      <c r="L485" s="76"/>
      <c r="M485" s="125"/>
      <c r="N485" s="119"/>
    </row>
    <row r="486" spans="1:14" s="24" customFormat="1" ht="38.25" customHeight="1">
      <c r="A486" s="76"/>
      <c r="B486" s="76"/>
      <c r="C486" s="77"/>
      <c r="D486" s="78"/>
      <c r="H486" s="81"/>
      <c r="I486" s="81"/>
      <c r="J486" s="26"/>
      <c r="L486" s="76"/>
      <c r="M486" s="125"/>
      <c r="N486" s="119"/>
    </row>
    <row r="487" spans="1:14" s="24" customFormat="1" ht="38.25" customHeight="1">
      <c r="A487" s="76"/>
      <c r="B487" s="76"/>
      <c r="C487" s="77"/>
      <c r="D487" s="78"/>
      <c r="H487" s="81"/>
      <c r="I487" s="81"/>
      <c r="J487" s="26"/>
      <c r="L487" s="76"/>
      <c r="M487" s="125"/>
      <c r="N487" s="119"/>
    </row>
    <row r="488" spans="1:14" s="24" customFormat="1" ht="38.25" customHeight="1">
      <c r="A488" s="76"/>
      <c r="B488" s="76"/>
      <c r="C488" s="77"/>
      <c r="D488" s="78"/>
      <c r="H488" s="81"/>
      <c r="I488" s="81"/>
      <c r="J488" s="26"/>
      <c r="L488" s="76"/>
      <c r="M488" s="125"/>
      <c r="N488" s="119"/>
    </row>
    <row r="489" spans="1:14" s="24" customFormat="1" ht="38.25" customHeight="1">
      <c r="A489" s="76"/>
      <c r="B489" s="76"/>
      <c r="C489" s="77"/>
      <c r="D489" s="78"/>
      <c r="H489" s="81"/>
      <c r="I489" s="81"/>
      <c r="J489" s="26"/>
      <c r="L489" s="76"/>
      <c r="M489" s="125"/>
      <c r="N489" s="119"/>
    </row>
    <row r="490" spans="1:14" s="24" customFormat="1" ht="38.25" customHeight="1">
      <c r="A490" s="76"/>
      <c r="B490" s="76"/>
      <c r="C490" s="77"/>
      <c r="D490" s="78"/>
      <c r="H490" s="81"/>
      <c r="I490" s="81"/>
      <c r="J490" s="26"/>
      <c r="L490" s="76"/>
      <c r="M490" s="125"/>
      <c r="N490" s="119"/>
    </row>
    <row r="491" spans="1:14" s="24" customFormat="1" ht="38.25" customHeight="1">
      <c r="A491" s="76"/>
      <c r="B491" s="76"/>
      <c r="C491" s="77"/>
      <c r="D491" s="78"/>
      <c r="H491" s="81"/>
      <c r="I491" s="81"/>
      <c r="J491" s="26"/>
      <c r="L491" s="76"/>
      <c r="M491" s="125"/>
      <c r="N491" s="119"/>
    </row>
    <row r="492" spans="1:14" s="24" customFormat="1" ht="38.25" customHeight="1">
      <c r="A492" s="76"/>
      <c r="B492" s="76"/>
      <c r="C492" s="77"/>
      <c r="D492" s="78"/>
      <c r="H492" s="81"/>
      <c r="I492" s="81"/>
      <c r="J492" s="26"/>
      <c r="L492" s="76"/>
      <c r="M492" s="125"/>
      <c r="N492" s="119"/>
    </row>
    <row r="493" spans="1:14" s="24" customFormat="1" ht="38.25" customHeight="1">
      <c r="A493" s="76"/>
      <c r="B493" s="76"/>
      <c r="C493" s="77"/>
      <c r="D493" s="78"/>
      <c r="H493" s="81"/>
      <c r="I493" s="81"/>
      <c r="J493" s="26"/>
      <c r="L493" s="76"/>
      <c r="M493" s="125"/>
      <c r="N493" s="119"/>
    </row>
    <row r="494" spans="1:14" s="24" customFormat="1" ht="38.25" customHeight="1">
      <c r="A494" s="76"/>
      <c r="B494" s="76"/>
      <c r="C494" s="77"/>
      <c r="D494" s="78"/>
      <c r="H494" s="81"/>
      <c r="I494" s="81"/>
      <c r="J494" s="26"/>
      <c r="L494" s="76"/>
      <c r="M494" s="125"/>
      <c r="N494" s="119"/>
    </row>
    <row r="495" spans="1:14" s="24" customFormat="1" ht="38.25" customHeight="1">
      <c r="A495" s="76"/>
      <c r="B495" s="76"/>
      <c r="C495" s="77"/>
      <c r="D495" s="78"/>
      <c r="H495" s="81"/>
      <c r="I495" s="81"/>
      <c r="J495" s="26"/>
      <c r="L495" s="76"/>
      <c r="M495" s="125"/>
      <c r="N495" s="119"/>
    </row>
    <row r="496" spans="1:14" s="24" customFormat="1" ht="38.25" customHeight="1">
      <c r="A496" s="76"/>
      <c r="B496" s="76"/>
      <c r="C496" s="77"/>
      <c r="D496" s="78"/>
      <c r="H496" s="81"/>
      <c r="I496" s="81"/>
      <c r="J496" s="26"/>
      <c r="L496" s="76"/>
      <c r="M496" s="125"/>
      <c r="N496" s="119"/>
    </row>
    <row r="497" spans="1:14" s="24" customFormat="1" ht="38.25" customHeight="1">
      <c r="A497" s="76"/>
      <c r="B497" s="76"/>
      <c r="C497" s="77"/>
      <c r="D497" s="78"/>
      <c r="H497" s="81"/>
      <c r="I497" s="81"/>
      <c r="J497" s="26"/>
      <c r="L497" s="76"/>
      <c r="M497" s="125"/>
      <c r="N497" s="119"/>
    </row>
    <row r="498" spans="1:14" s="24" customFormat="1" ht="38.25" customHeight="1">
      <c r="A498" s="76"/>
      <c r="B498" s="76"/>
      <c r="C498" s="77"/>
      <c r="D498" s="78"/>
      <c r="H498" s="81"/>
      <c r="I498" s="81"/>
      <c r="J498" s="26"/>
      <c r="L498" s="76"/>
      <c r="M498" s="125"/>
      <c r="N498" s="119"/>
    </row>
    <row r="499" spans="1:14" s="24" customFormat="1" ht="38.25" customHeight="1">
      <c r="A499" s="76"/>
      <c r="B499" s="76"/>
      <c r="C499" s="77"/>
      <c r="D499" s="78"/>
      <c r="H499" s="81"/>
      <c r="I499" s="81"/>
      <c r="J499" s="26"/>
      <c r="L499" s="76"/>
      <c r="M499" s="125"/>
      <c r="N499" s="119"/>
    </row>
    <row r="500" spans="1:14" s="24" customFormat="1" ht="38.25" customHeight="1">
      <c r="A500" s="76"/>
      <c r="B500" s="76"/>
      <c r="C500" s="77"/>
      <c r="D500" s="78"/>
      <c r="H500" s="81"/>
      <c r="I500" s="81"/>
      <c r="J500" s="26"/>
      <c r="L500" s="76"/>
      <c r="M500" s="125"/>
      <c r="N500" s="119"/>
    </row>
    <row r="501" spans="1:14" s="24" customFormat="1" ht="38.25" customHeight="1">
      <c r="A501" s="76"/>
      <c r="B501" s="76"/>
      <c r="C501" s="77"/>
      <c r="D501" s="78"/>
      <c r="H501" s="81"/>
      <c r="I501" s="81"/>
      <c r="J501" s="26"/>
      <c r="L501" s="76"/>
      <c r="M501" s="125"/>
      <c r="N501" s="119"/>
    </row>
    <row r="502" spans="1:14" s="24" customFormat="1" ht="38.25" customHeight="1">
      <c r="A502" s="76"/>
      <c r="B502" s="76"/>
      <c r="C502" s="77"/>
      <c r="D502" s="78"/>
      <c r="H502" s="81"/>
      <c r="I502" s="81"/>
      <c r="J502" s="26"/>
      <c r="L502" s="76"/>
      <c r="M502" s="125"/>
      <c r="N502" s="119"/>
    </row>
    <row r="503" spans="1:14" s="24" customFormat="1" ht="38.25" customHeight="1">
      <c r="A503" s="76"/>
      <c r="B503" s="76"/>
      <c r="C503" s="77"/>
      <c r="D503" s="78"/>
      <c r="H503" s="81"/>
      <c r="I503" s="81"/>
      <c r="J503" s="26"/>
      <c r="L503" s="76"/>
      <c r="M503" s="125"/>
      <c r="N503" s="119"/>
    </row>
    <row r="504" spans="1:14" s="24" customFormat="1" ht="38.25" customHeight="1">
      <c r="A504" s="76"/>
      <c r="B504" s="76"/>
      <c r="C504" s="77"/>
      <c r="D504" s="78"/>
      <c r="H504" s="81"/>
      <c r="I504" s="81"/>
      <c r="J504" s="26"/>
      <c r="L504" s="76"/>
      <c r="M504" s="125"/>
      <c r="N504" s="119"/>
    </row>
    <row r="505" spans="1:14" s="24" customFormat="1" ht="38.25" customHeight="1">
      <c r="A505" s="76"/>
      <c r="B505" s="76"/>
      <c r="C505" s="77"/>
      <c r="D505" s="78"/>
      <c r="H505" s="81"/>
      <c r="I505" s="81"/>
      <c r="J505" s="26"/>
      <c r="L505" s="76"/>
      <c r="M505" s="125"/>
      <c r="N505" s="119"/>
    </row>
    <row r="506" spans="1:14" s="24" customFormat="1" ht="38.25" customHeight="1">
      <c r="A506" s="76"/>
      <c r="B506" s="76"/>
      <c r="C506" s="77"/>
      <c r="D506" s="78"/>
      <c r="H506" s="81"/>
      <c r="I506" s="81"/>
      <c r="J506" s="26"/>
      <c r="L506" s="76"/>
      <c r="M506" s="125"/>
      <c r="N506" s="119"/>
    </row>
    <row r="507" spans="1:14" s="24" customFormat="1" ht="38.25" customHeight="1">
      <c r="A507" s="76"/>
      <c r="B507" s="76"/>
      <c r="C507" s="77"/>
      <c r="D507" s="78"/>
      <c r="H507" s="81"/>
      <c r="I507" s="81"/>
      <c r="J507" s="26"/>
      <c r="L507" s="76"/>
      <c r="M507" s="125"/>
      <c r="N507" s="119"/>
    </row>
    <row r="508" spans="1:14" s="24" customFormat="1" ht="38.25" customHeight="1">
      <c r="A508" s="76"/>
      <c r="B508" s="76"/>
      <c r="C508" s="77"/>
      <c r="D508" s="78"/>
      <c r="H508" s="81"/>
      <c r="I508" s="81"/>
      <c r="J508" s="26"/>
      <c r="L508" s="76"/>
      <c r="M508" s="125"/>
      <c r="N508" s="119"/>
    </row>
    <row r="509" spans="1:14" s="24" customFormat="1" ht="38.25" customHeight="1">
      <c r="A509" s="76"/>
      <c r="B509" s="76"/>
      <c r="C509" s="77"/>
      <c r="D509" s="78"/>
      <c r="H509" s="81"/>
      <c r="I509" s="81"/>
      <c r="J509" s="26"/>
      <c r="L509" s="76"/>
      <c r="M509" s="125"/>
      <c r="N509" s="119"/>
    </row>
    <row r="510" spans="1:14" s="24" customFormat="1" ht="38.25" customHeight="1">
      <c r="A510" s="76"/>
      <c r="B510" s="76"/>
      <c r="C510" s="77"/>
      <c r="D510" s="78"/>
      <c r="H510" s="81"/>
      <c r="I510" s="81"/>
      <c r="J510" s="26"/>
      <c r="L510" s="76"/>
      <c r="M510" s="125"/>
      <c r="N510" s="119"/>
    </row>
    <row r="511" spans="1:14" s="24" customFormat="1" ht="38.25" customHeight="1">
      <c r="A511" s="76"/>
      <c r="B511" s="76"/>
      <c r="C511" s="77"/>
      <c r="D511" s="78"/>
      <c r="H511" s="81"/>
      <c r="I511" s="81"/>
      <c r="J511" s="26"/>
      <c r="L511" s="76"/>
      <c r="M511" s="125"/>
      <c r="N511" s="119"/>
    </row>
    <row r="512" spans="1:14" s="24" customFormat="1" ht="38.25" customHeight="1">
      <c r="A512" s="76"/>
      <c r="B512" s="76"/>
      <c r="C512" s="77"/>
      <c r="D512" s="78"/>
      <c r="H512" s="81"/>
      <c r="I512" s="81"/>
      <c r="J512" s="26"/>
      <c r="L512" s="76"/>
      <c r="M512" s="125"/>
      <c r="N512" s="119"/>
    </row>
    <row r="513" spans="1:14" s="24" customFormat="1" ht="38.25" customHeight="1">
      <c r="A513" s="76"/>
      <c r="B513" s="76"/>
      <c r="C513" s="77"/>
      <c r="D513" s="78"/>
      <c r="H513" s="81"/>
      <c r="I513" s="81"/>
      <c r="J513" s="26"/>
      <c r="L513" s="76"/>
      <c r="M513" s="125"/>
      <c r="N513" s="119"/>
    </row>
    <row r="514" spans="1:14" s="24" customFormat="1" ht="38.25" customHeight="1">
      <c r="A514" s="76"/>
      <c r="B514" s="76"/>
      <c r="C514" s="77"/>
      <c r="D514" s="78"/>
      <c r="H514" s="81"/>
      <c r="I514" s="81"/>
      <c r="J514" s="26"/>
      <c r="L514" s="76"/>
      <c r="M514" s="125"/>
      <c r="N514" s="119"/>
    </row>
    <row r="515" spans="1:14" s="24" customFormat="1" ht="38.25" customHeight="1">
      <c r="A515" s="76"/>
      <c r="B515" s="76"/>
      <c r="C515" s="77"/>
      <c r="D515" s="78"/>
      <c r="H515" s="81"/>
      <c r="I515" s="81"/>
      <c r="J515" s="26"/>
      <c r="L515" s="76"/>
      <c r="M515" s="125"/>
      <c r="N515" s="119"/>
    </row>
    <row r="516" spans="1:14" s="24" customFormat="1" ht="38.25" customHeight="1">
      <c r="A516" s="76"/>
      <c r="B516" s="76"/>
      <c r="C516" s="77"/>
      <c r="D516" s="78"/>
      <c r="H516" s="81"/>
      <c r="I516" s="81"/>
      <c r="J516" s="26"/>
      <c r="L516" s="76"/>
      <c r="M516" s="125"/>
      <c r="N516" s="119"/>
    </row>
    <row r="517" spans="1:14" s="24" customFormat="1" ht="38.25" customHeight="1">
      <c r="A517" s="76"/>
      <c r="B517" s="76"/>
      <c r="C517" s="77"/>
      <c r="D517" s="78"/>
      <c r="H517" s="81"/>
      <c r="I517" s="81"/>
      <c r="J517" s="26"/>
      <c r="L517" s="76"/>
      <c r="M517" s="125"/>
      <c r="N517" s="119"/>
    </row>
    <row r="518" spans="1:14" s="24" customFormat="1" ht="38.25" customHeight="1">
      <c r="A518" s="76"/>
      <c r="B518" s="76"/>
      <c r="C518" s="77"/>
      <c r="D518" s="78"/>
      <c r="H518" s="81"/>
      <c r="I518" s="81"/>
      <c r="J518" s="26"/>
      <c r="L518" s="76"/>
      <c r="M518" s="125"/>
      <c r="N518" s="119"/>
    </row>
    <row r="519" spans="1:14" s="24" customFormat="1" ht="38.25" customHeight="1">
      <c r="A519" s="76"/>
      <c r="B519" s="76"/>
      <c r="C519" s="77"/>
      <c r="D519" s="78"/>
      <c r="H519" s="81"/>
      <c r="I519" s="81"/>
      <c r="J519" s="26"/>
      <c r="L519" s="76"/>
      <c r="M519" s="125"/>
      <c r="N519" s="119"/>
    </row>
    <row r="520" spans="1:14" s="24" customFormat="1" ht="38.25" customHeight="1">
      <c r="A520" s="76"/>
      <c r="B520" s="76"/>
      <c r="C520" s="77"/>
      <c r="D520" s="78"/>
      <c r="H520" s="81"/>
      <c r="I520" s="81"/>
      <c r="J520" s="26"/>
      <c r="L520" s="76"/>
      <c r="M520" s="125"/>
      <c r="N520" s="119"/>
    </row>
    <row r="521" spans="1:14" s="24" customFormat="1" ht="38.25" customHeight="1">
      <c r="A521" s="76"/>
      <c r="B521" s="76"/>
      <c r="C521" s="77"/>
      <c r="D521" s="78"/>
      <c r="H521" s="81"/>
      <c r="I521" s="81"/>
      <c r="J521" s="26"/>
      <c r="L521" s="76"/>
      <c r="M521" s="125"/>
      <c r="N521" s="119"/>
    </row>
    <row r="522" spans="1:14" s="24" customFormat="1" ht="38.25" customHeight="1">
      <c r="A522" s="76"/>
      <c r="B522" s="76"/>
      <c r="C522" s="77"/>
      <c r="D522" s="78"/>
      <c r="H522" s="81"/>
      <c r="I522" s="81"/>
      <c r="J522" s="26"/>
      <c r="L522" s="76"/>
      <c r="M522" s="125"/>
      <c r="N522" s="119"/>
    </row>
    <row r="523" spans="1:14" s="24" customFormat="1" ht="38.25" customHeight="1">
      <c r="A523" s="76"/>
      <c r="B523" s="76"/>
      <c r="C523" s="77"/>
      <c r="D523" s="78"/>
      <c r="H523" s="81"/>
      <c r="I523" s="81"/>
      <c r="J523" s="26"/>
      <c r="L523" s="76"/>
      <c r="M523" s="125"/>
      <c r="N523" s="119"/>
    </row>
    <row r="524" spans="1:14" s="24" customFormat="1" ht="38.25" customHeight="1">
      <c r="A524" s="76"/>
      <c r="B524" s="76"/>
      <c r="C524" s="77"/>
      <c r="D524" s="78"/>
      <c r="H524" s="81"/>
      <c r="I524" s="81"/>
      <c r="J524" s="26"/>
      <c r="L524" s="76"/>
      <c r="M524" s="125"/>
      <c r="N524" s="119"/>
    </row>
    <row r="525" spans="1:14" s="24" customFormat="1" ht="38.25" customHeight="1">
      <c r="A525" s="76"/>
      <c r="B525" s="76"/>
      <c r="C525" s="77"/>
      <c r="D525" s="78"/>
      <c r="H525" s="81"/>
      <c r="I525" s="81"/>
      <c r="J525" s="26"/>
      <c r="L525" s="76"/>
      <c r="M525" s="125"/>
      <c r="N525" s="119"/>
    </row>
    <row r="526" spans="1:14" s="24" customFormat="1" ht="38.25" customHeight="1">
      <c r="A526" s="76"/>
      <c r="B526" s="76"/>
      <c r="C526" s="77"/>
      <c r="D526" s="78"/>
      <c r="H526" s="81"/>
      <c r="I526" s="81"/>
      <c r="J526" s="26"/>
      <c r="L526" s="76"/>
      <c r="M526" s="125"/>
      <c r="N526" s="119"/>
    </row>
    <row r="527" spans="1:14" s="24" customFormat="1" ht="38.25" customHeight="1">
      <c r="A527" s="76"/>
      <c r="B527" s="76"/>
      <c r="C527" s="77"/>
      <c r="D527" s="78"/>
      <c r="H527" s="81"/>
      <c r="I527" s="81"/>
      <c r="J527" s="26"/>
      <c r="L527" s="76"/>
      <c r="M527" s="125"/>
      <c r="N527" s="119"/>
    </row>
    <row r="528" spans="1:14" s="24" customFormat="1" ht="38.25" customHeight="1">
      <c r="A528" s="76"/>
      <c r="B528" s="76"/>
      <c r="C528" s="77"/>
      <c r="D528" s="78"/>
      <c r="H528" s="81"/>
      <c r="I528" s="81"/>
      <c r="J528" s="26"/>
      <c r="L528" s="76"/>
      <c r="M528" s="125"/>
      <c r="N528" s="119"/>
    </row>
    <row r="529" spans="1:14" s="24" customFormat="1" ht="38.25" customHeight="1">
      <c r="A529" s="76"/>
      <c r="B529" s="76"/>
      <c r="C529" s="77"/>
      <c r="D529" s="78"/>
      <c r="H529" s="81"/>
      <c r="I529" s="81"/>
      <c r="J529" s="26"/>
      <c r="L529" s="76"/>
      <c r="M529" s="125"/>
      <c r="N529" s="119"/>
    </row>
    <row r="530" spans="1:14" s="24" customFormat="1" ht="38.25" customHeight="1">
      <c r="A530" s="76"/>
      <c r="B530" s="76"/>
      <c r="C530" s="77"/>
      <c r="D530" s="78"/>
      <c r="H530" s="81"/>
      <c r="I530" s="81"/>
      <c r="J530" s="26"/>
      <c r="L530" s="76"/>
      <c r="M530" s="125"/>
      <c r="N530" s="119"/>
    </row>
    <row r="531" spans="1:14" s="24" customFormat="1" ht="38.25" customHeight="1">
      <c r="A531" s="76"/>
      <c r="B531" s="76"/>
      <c r="C531" s="77"/>
      <c r="D531" s="78"/>
      <c r="H531" s="81"/>
      <c r="I531" s="81"/>
      <c r="J531" s="26"/>
      <c r="L531" s="76"/>
      <c r="M531" s="125"/>
      <c r="N531" s="119"/>
    </row>
    <row r="532" spans="1:14" s="24" customFormat="1" ht="38.25" customHeight="1">
      <c r="A532" s="76"/>
      <c r="B532" s="76"/>
      <c r="C532" s="77"/>
      <c r="D532" s="78"/>
      <c r="H532" s="81"/>
      <c r="I532" s="81"/>
      <c r="J532" s="26"/>
      <c r="L532" s="76"/>
      <c r="M532" s="125"/>
      <c r="N532" s="119"/>
    </row>
    <row r="533" spans="1:14" s="24" customFormat="1" ht="38.25" customHeight="1">
      <c r="A533" s="76"/>
      <c r="B533" s="76"/>
      <c r="C533" s="77"/>
      <c r="D533" s="78"/>
      <c r="H533" s="81"/>
      <c r="I533" s="81"/>
      <c r="J533" s="26"/>
      <c r="L533" s="76"/>
      <c r="M533" s="125"/>
      <c r="N533" s="119"/>
    </row>
    <row r="534" spans="1:14" s="24" customFormat="1" ht="38.25" customHeight="1">
      <c r="A534" s="76"/>
      <c r="B534" s="76"/>
      <c r="C534" s="77"/>
      <c r="D534" s="78"/>
      <c r="H534" s="81"/>
      <c r="I534" s="81"/>
      <c r="J534" s="26"/>
      <c r="L534" s="76"/>
      <c r="M534" s="125"/>
      <c r="N534" s="119"/>
    </row>
    <row r="535" spans="1:14" s="24" customFormat="1" ht="38.25" customHeight="1">
      <c r="A535" s="76"/>
      <c r="B535" s="76"/>
      <c r="C535" s="77"/>
      <c r="D535" s="78"/>
      <c r="F535" s="76"/>
      <c r="G535" s="76"/>
      <c r="H535" s="81"/>
      <c r="I535" s="81"/>
      <c r="J535" s="26"/>
      <c r="L535" s="76"/>
      <c r="M535" s="125"/>
      <c r="N535" s="119"/>
    </row>
    <row r="536" spans="1:14" s="24" customFormat="1" ht="38.25" customHeight="1">
      <c r="A536" s="76"/>
      <c r="B536" s="76"/>
      <c r="C536" s="77"/>
      <c r="D536" s="78"/>
      <c r="H536" s="81"/>
      <c r="I536" s="81"/>
      <c r="J536" s="26"/>
      <c r="L536" s="76"/>
      <c r="M536" s="125"/>
      <c r="N536" s="119"/>
    </row>
    <row r="537" spans="1:14" s="24" customFormat="1" ht="38.25" customHeight="1">
      <c r="A537" s="76"/>
      <c r="B537" s="76"/>
      <c r="C537" s="77"/>
      <c r="D537" s="78"/>
      <c r="H537" s="81"/>
      <c r="I537" s="81"/>
      <c r="J537" s="26"/>
      <c r="L537" s="76"/>
      <c r="M537" s="125"/>
      <c r="N537" s="119"/>
    </row>
    <row r="538" spans="1:14" s="24" customFormat="1" ht="38.25" customHeight="1">
      <c r="A538" s="76"/>
      <c r="B538" s="76"/>
      <c r="C538" s="77"/>
      <c r="D538" s="78"/>
      <c r="H538" s="81"/>
      <c r="I538" s="81"/>
      <c r="J538" s="26"/>
      <c r="L538" s="76"/>
      <c r="M538" s="125"/>
      <c r="N538" s="119"/>
    </row>
    <row r="539" spans="1:14" s="24" customFormat="1" ht="38.25" customHeight="1">
      <c r="A539" s="76"/>
      <c r="B539" s="76"/>
      <c r="C539" s="77"/>
      <c r="D539" s="78"/>
      <c r="H539" s="81"/>
      <c r="I539" s="81"/>
      <c r="J539" s="26"/>
      <c r="L539" s="76"/>
      <c r="M539" s="125"/>
      <c r="N539" s="119"/>
    </row>
    <row r="540" spans="1:14" s="24" customFormat="1" ht="38.25" customHeight="1">
      <c r="A540" s="76"/>
      <c r="B540" s="76"/>
      <c r="C540" s="77"/>
      <c r="D540" s="78"/>
      <c r="H540" s="81"/>
      <c r="I540" s="81"/>
      <c r="J540" s="26"/>
      <c r="L540" s="76"/>
      <c r="M540" s="125"/>
      <c r="N540" s="119"/>
    </row>
    <row r="541" spans="1:14" s="24" customFormat="1" ht="38.25" customHeight="1">
      <c r="A541" s="76"/>
      <c r="B541" s="76"/>
      <c r="C541" s="77"/>
      <c r="D541" s="78"/>
      <c r="H541" s="81"/>
      <c r="I541" s="81"/>
      <c r="J541" s="26"/>
      <c r="L541" s="76"/>
      <c r="M541" s="125"/>
      <c r="N541" s="119"/>
    </row>
    <row r="542" spans="1:14" s="24" customFormat="1" ht="38.25" customHeight="1">
      <c r="A542" s="76"/>
      <c r="B542" s="76"/>
      <c r="C542" s="77"/>
      <c r="D542" s="78"/>
      <c r="H542" s="81"/>
      <c r="I542" s="81"/>
      <c r="J542" s="26"/>
      <c r="L542" s="76"/>
      <c r="M542" s="125"/>
      <c r="N542" s="119"/>
    </row>
    <row r="543" spans="1:14" s="24" customFormat="1" ht="38.25" customHeight="1">
      <c r="A543" s="76"/>
      <c r="B543" s="76"/>
      <c r="C543" s="77"/>
      <c r="D543" s="25"/>
      <c r="H543" s="81"/>
      <c r="I543" s="81"/>
      <c r="J543" s="26"/>
      <c r="L543" s="76"/>
      <c r="M543" s="125"/>
      <c r="N543" s="119"/>
    </row>
    <row r="544" spans="1:14" s="24" customFormat="1" ht="38.25" customHeight="1">
      <c r="A544" s="76"/>
      <c r="B544" s="76"/>
      <c r="C544" s="77"/>
      <c r="D544" s="25"/>
      <c r="H544" s="81"/>
      <c r="I544" s="81"/>
      <c r="J544" s="26"/>
      <c r="L544" s="76"/>
      <c r="M544" s="125"/>
      <c r="N544" s="119"/>
    </row>
    <row r="545" spans="1:14" s="24" customFormat="1" ht="38.25" customHeight="1">
      <c r="A545" s="76"/>
      <c r="B545" s="76"/>
      <c r="C545" s="77"/>
      <c r="D545" s="25"/>
      <c r="H545" s="81"/>
      <c r="I545" s="81"/>
      <c r="J545" s="26"/>
      <c r="L545" s="76"/>
      <c r="M545" s="125"/>
      <c r="N545" s="119"/>
    </row>
    <row r="546" spans="1:14" s="24" customFormat="1" ht="12.75">
      <c r="A546" s="76"/>
      <c r="B546" s="76"/>
      <c r="C546" s="77"/>
      <c r="D546" s="25"/>
      <c r="H546" s="81"/>
      <c r="I546" s="81"/>
      <c r="J546" s="26"/>
      <c r="L546" s="76"/>
      <c r="M546" s="125"/>
      <c r="N546" s="119"/>
    </row>
    <row r="547" spans="1:14" s="24" customFormat="1" ht="12.75">
      <c r="A547" s="76"/>
      <c r="B547" s="76"/>
      <c r="C547" s="77"/>
      <c r="D547" s="25"/>
      <c r="H547" s="81"/>
      <c r="I547" s="81"/>
      <c r="J547" s="26"/>
      <c r="L547" s="76"/>
      <c r="M547" s="125"/>
      <c r="N547" s="119"/>
    </row>
    <row r="548" spans="1:14" s="24" customFormat="1" ht="12.75">
      <c r="A548" s="76"/>
      <c r="B548" s="76"/>
      <c r="C548" s="77"/>
      <c r="D548" s="25"/>
      <c r="H548" s="81"/>
      <c r="I548" s="81"/>
      <c r="J548" s="26"/>
      <c r="L548" s="76"/>
      <c r="M548" s="125"/>
      <c r="N548" s="119"/>
    </row>
    <row r="549" spans="1:14" s="24" customFormat="1" ht="12.75">
      <c r="A549" s="76"/>
      <c r="B549" s="76"/>
      <c r="C549" s="77"/>
      <c r="D549" s="25"/>
      <c r="H549" s="81"/>
      <c r="I549" s="81"/>
      <c r="J549" s="26"/>
      <c r="L549" s="76"/>
      <c r="M549" s="125"/>
      <c r="N549" s="119"/>
    </row>
    <row r="550" spans="1:14" s="24" customFormat="1" ht="12.75">
      <c r="A550" s="76"/>
      <c r="B550" s="76"/>
      <c r="C550" s="77"/>
      <c r="D550" s="25"/>
      <c r="H550" s="81"/>
      <c r="I550" s="81"/>
      <c r="J550" s="26"/>
      <c r="L550" s="76"/>
      <c r="M550" s="125"/>
      <c r="N550" s="119"/>
    </row>
    <row r="551" spans="1:14" s="24" customFormat="1" ht="12.75">
      <c r="A551" s="76"/>
      <c r="B551" s="76"/>
      <c r="C551" s="77"/>
      <c r="D551" s="25"/>
      <c r="H551" s="81"/>
      <c r="I551" s="81"/>
      <c r="J551" s="26"/>
      <c r="L551" s="76"/>
      <c r="M551" s="125"/>
      <c r="N551" s="119"/>
    </row>
    <row r="552" spans="1:14" s="24" customFormat="1" ht="12.75">
      <c r="A552" s="76"/>
      <c r="B552" s="76"/>
      <c r="C552" s="77"/>
      <c r="D552" s="25"/>
      <c r="H552" s="81"/>
      <c r="I552" s="81"/>
      <c r="J552" s="26"/>
      <c r="L552" s="76"/>
      <c r="M552" s="125"/>
      <c r="N552" s="119"/>
    </row>
    <row r="553" spans="1:14" s="24" customFormat="1" ht="12.75">
      <c r="A553" s="76"/>
      <c r="B553" s="76"/>
      <c r="C553" s="77"/>
      <c r="D553" s="25"/>
      <c r="H553" s="81"/>
      <c r="I553" s="81"/>
      <c r="J553" s="26"/>
      <c r="L553" s="76"/>
      <c r="M553" s="125"/>
      <c r="N553" s="119"/>
    </row>
    <row r="554" spans="1:14" s="24" customFormat="1" ht="12.75">
      <c r="A554" s="76"/>
      <c r="B554" s="76"/>
      <c r="C554" s="77"/>
      <c r="D554" s="25"/>
      <c r="H554" s="81"/>
      <c r="I554" s="81"/>
      <c r="J554" s="26"/>
      <c r="L554" s="76"/>
      <c r="M554" s="125"/>
      <c r="N554" s="119"/>
    </row>
    <row r="555" spans="1:14" s="24" customFormat="1" ht="12.75">
      <c r="A555" s="76"/>
      <c r="B555" s="76"/>
      <c r="C555" s="77"/>
      <c r="D555" s="25"/>
      <c r="H555" s="81"/>
      <c r="I555" s="81"/>
      <c r="J555" s="26"/>
      <c r="L555" s="76"/>
      <c r="M555" s="125"/>
      <c r="N555" s="119"/>
    </row>
    <row r="556" spans="1:14" s="24" customFormat="1" ht="12.75">
      <c r="A556" s="76"/>
      <c r="B556" s="76"/>
      <c r="C556" s="77"/>
      <c r="D556" s="25"/>
      <c r="H556" s="81"/>
      <c r="I556" s="81"/>
      <c r="J556" s="26"/>
      <c r="L556" s="76"/>
      <c r="M556" s="125"/>
      <c r="N556" s="119"/>
    </row>
    <row r="557" spans="1:14" s="24" customFormat="1" ht="12.75">
      <c r="A557" s="76"/>
      <c r="B557" s="76"/>
      <c r="C557" s="77"/>
      <c r="D557" s="25"/>
      <c r="H557" s="81"/>
      <c r="I557" s="81"/>
      <c r="J557" s="26"/>
      <c r="L557" s="76"/>
      <c r="M557" s="125"/>
      <c r="N557" s="119"/>
    </row>
    <row r="558" spans="1:14" s="24" customFormat="1" ht="12.75">
      <c r="A558" s="76"/>
      <c r="B558" s="76"/>
      <c r="C558" s="77"/>
      <c r="D558" s="25"/>
      <c r="H558" s="81"/>
      <c r="I558" s="81"/>
      <c r="J558" s="26"/>
      <c r="L558" s="76"/>
      <c r="M558" s="125"/>
      <c r="N558" s="119"/>
    </row>
    <row r="559" spans="1:14" s="24" customFormat="1" ht="12.75">
      <c r="A559" s="76"/>
      <c r="B559" s="76"/>
      <c r="C559" s="77"/>
      <c r="D559" s="25"/>
      <c r="H559" s="81"/>
      <c r="I559" s="81"/>
      <c r="J559" s="26"/>
      <c r="L559" s="76"/>
      <c r="M559" s="125"/>
      <c r="N559" s="119"/>
    </row>
    <row r="560" spans="1:14" s="24" customFormat="1" ht="12.75">
      <c r="A560" s="76"/>
      <c r="B560" s="76"/>
      <c r="C560" s="77"/>
      <c r="D560" s="25"/>
      <c r="H560" s="81"/>
      <c r="I560" s="81"/>
      <c r="J560" s="26"/>
      <c r="L560" s="76"/>
      <c r="M560" s="125"/>
      <c r="N560" s="119"/>
    </row>
    <row r="561" spans="1:14" s="24" customFormat="1" ht="12.75">
      <c r="A561" s="76"/>
      <c r="B561" s="76"/>
      <c r="C561" s="77"/>
      <c r="D561" s="25"/>
      <c r="H561" s="81"/>
      <c r="I561" s="81"/>
      <c r="J561" s="26"/>
      <c r="L561" s="76"/>
      <c r="M561" s="125"/>
      <c r="N561" s="119"/>
    </row>
    <row r="562" spans="1:14" s="24" customFormat="1" ht="12.75">
      <c r="A562" s="76"/>
      <c r="B562" s="76"/>
      <c r="C562" s="77"/>
      <c r="D562" s="25"/>
      <c r="H562" s="81"/>
      <c r="I562" s="81"/>
      <c r="J562" s="26"/>
      <c r="L562" s="76"/>
      <c r="M562" s="125"/>
      <c r="N562" s="119"/>
    </row>
    <row r="563" spans="1:14" s="24" customFormat="1" ht="12.75">
      <c r="A563" s="76"/>
      <c r="B563" s="76"/>
      <c r="C563" s="77"/>
      <c r="D563" s="25"/>
      <c r="H563" s="81"/>
      <c r="I563" s="81"/>
      <c r="J563" s="26"/>
      <c r="L563" s="76"/>
      <c r="M563" s="125"/>
      <c r="N563" s="119"/>
    </row>
    <row r="564" spans="1:14" s="24" customFormat="1" ht="12.75">
      <c r="A564" s="76"/>
      <c r="B564" s="76"/>
      <c r="C564" s="77"/>
      <c r="D564" s="25"/>
      <c r="H564" s="81"/>
      <c r="I564" s="81"/>
      <c r="J564" s="26"/>
      <c r="L564" s="76"/>
      <c r="M564" s="125"/>
      <c r="N564" s="119"/>
    </row>
    <row r="565" spans="1:14" s="24" customFormat="1" ht="12.75">
      <c r="A565" s="76"/>
      <c r="B565" s="76"/>
      <c r="C565" s="77"/>
      <c r="D565" s="25"/>
      <c r="H565" s="81"/>
      <c r="I565" s="81"/>
      <c r="J565" s="26"/>
      <c r="L565" s="76"/>
      <c r="M565" s="125"/>
      <c r="N565" s="119"/>
    </row>
    <row r="566" spans="1:14" s="24" customFormat="1" ht="12.75">
      <c r="A566" s="76"/>
      <c r="B566" s="76"/>
      <c r="C566" s="77"/>
      <c r="D566" s="25"/>
      <c r="H566" s="81"/>
      <c r="I566" s="81"/>
      <c r="J566" s="26"/>
      <c r="L566" s="76"/>
      <c r="M566" s="125"/>
      <c r="N566" s="119"/>
    </row>
    <row r="567" spans="1:14" s="24" customFormat="1" ht="12.75">
      <c r="A567" s="76"/>
      <c r="B567" s="76"/>
      <c r="C567" s="77"/>
      <c r="D567" s="25"/>
      <c r="H567" s="81"/>
      <c r="I567" s="81"/>
      <c r="J567" s="26"/>
      <c r="L567" s="76"/>
      <c r="M567" s="125"/>
      <c r="N567" s="119"/>
    </row>
    <row r="568" spans="1:14" s="24" customFormat="1" ht="12.75">
      <c r="A568" s="76"/>
      <c r="B568" s="76"/>
      <c r="C568" s="77"/>
      <c r="D568" s="25"/>
      <c r="H568" s="81"/>
      <c r="I568" s="81"/>
      <c r="J568" s="26"/>
      <c r="L568" s="76"/>
      <c r="M568" s="125"/>
      <c r="N568" s="119"/>
    </row>
    <row r="569" spans="1:14" s="24" customFormat="1" ht="12.75">
      <c r="A569" s="76"/>
      <c r="B569" s="76"/>
      <c r="C569" s="77"/>
      <c r="D569" s="25"/>
      <c r="H569" s="81"/>
      <c r="I569" s="81"/>
      <c r="J569" s="26"/>
      <c r="L569" s="76"/>
      <c r="M569" s="125"/>
      <c r="N569" s="119"/>
    </row>
    <row r="570" spans="1:14" s="24" customFormat="1" ht="12.75">
      <c r="A570" s="76"/>
      <c r="B570" s="76"/>
      <c r="C570" s="77"/>
      <c r="D570" s="25"/>
      <c r="H570" s="81"/>
      <c r="I570" s="81"/>
      <c r="J570" s="26"/>
      <c r="L570" s="76"/>
      <c r="M570" s="125"/>
      <c r="N570" s="119"/>
    </row>
    <row r="571" spans="1:14" s="24" customFormat="1" ht="12.75">
      <c r="A571" s="76"/>
      <c r="B571" s="76"/>
      <c r="C571" s="77"/>
      <c r="D571" s="25"/>
      <c r="H571" s="81"/>
      <c r="I571" s="81"/>
      <c r="J571" s="26"/>
      <c r="L571" s="76"/>
      <c r="M571" s="125"/>
      <c r="N571" s="119"/>
    </row>
    <row r="572" spans="1:14" s="24" customFormat="1" ht="12.75">
      <c r="A572" s="76"/>
      <c r="B572" s="76"/>
      <c r="C572" s="77"/>
      <c r="D572" s="25"/>
      <c r="H572" s="81"/>
      <c r="I572" s="81"/>
      <c r="J572" s="26"/>
      <c r="L572" s="76"/>
      <c r="M572" s="125"/>
      <c r="N572" s="119"/>
    </row>
    <row r="573" spans="1:14" s="24" customFormat="1" ht="12.75">
      <c r="A573" s="76"/>
      <c r="B573" s="76"/>
      <c r="C573" s="77"/>
      <c r="D573" s="25"/>
      <c r="H573" s="81"/>
      <c r="I573" s="81"/>
      <c r="J573" s="26"/>
      <c r="L573" s="76"/>
      <c r="M573" s="125"/>
      <c r="N573" s="119"/>
    </row>
    <row r="574" spans="1:14" s="24" customFormat="1" ht="12.75">
      <c r="A574" s="76"/>
      <c r="B574" s="76"/>
      <c r="C574" s="77"/>
      <c r="D574" s="25"/>
      <c r="H574" s="81"/>
      <c r="I574" s="81"/>
      <c r="J574" s="26"/>
      <c r="L574" s="76"/>
      <c r="M574" s="125"/>
      <c r="N574" s="119"/>
    </row>
    <row r="575" spans="1:14" s="24" customFormat="1" ht="12.75">
      <c r="A575" s="76"/>
      <c r="B575" s="76"/>
      <c r="C575" s="77"/>
      <c r="D575" s="25"/>
      <c r="H575" s="81"/>
      <c r="I575" s="81"/>
      <c r="J575" s="26"/>
      <c r="L575" s="76"/>
      <c r="M575" s="125"/>
      <c r="N575" s="119"/>
    </row>
    <row r="576" spans="1:14" s="24" customFormat="1" ht="12.75">
      <c r="A576" s="76"/>
      <c r="B576" s="76"/>
      <c r="C576" s="77"/>
      <c r="D576" s="25"/>
      <c r="H576" s="81"/>
      <c r="I576" s="81"/>
      <c r="J576" s="26"/>
      <c r="L576" s="76"/>
      <c r="M576" s="125"/>
      <c r="N576" s="119"/>
    </row>
    <row r="577" spans="1:14" s="24" customFormat="1" ht="12.75">
      <c r="A577" s="76"/>
      <c r="B577" s="76"/>
      <c r="C577" s="77"/>
      <c r="D577" s="25"/>
      <c r="H577" s="81"/>
      <c r="I577" s="81"/>
      <c r="J577" s="26"/>
      <c r="L577" s="76"/>
      <c r="M577" s="125"/>
      <c r="N577" s="119"/>
    </row>
    <row r="578" spans="1:14" s="24" customFormat="1" ht="12.75">
      <c r="A578" s="76"/>
      <c r="B578" s="76"/>
      <c r="C578" s="77"/>
      <c r="D578" s="25"/>
      <c r="H578" s="81"/>
      <c r="I578" s="81"/>
      <c r="J578" s="26"/>
      <c r="L578" s="76"/>
      <c r="M578" s="125"/>
      <c r="N578" s="119"/>
    </row>
    <row r="579" spans="1:14" s="24" customFormat="1" ht="12.75">
      <c r="A579" s="76"/>
      <c r="B579" s="76"/>
      <c r="C579" s="77"/>
      <c r="D579" s="25"/>
      <c r="H579" s="81"/>
      <c r="I579" s="81"/>
      <c r="J579" s="26"/>
      <c r="L579" s="76"/>
      <c r="M579" s="125"/>
      <c r="N579" s="119"/>
    </row>
    <row r="580" spans="1:14" s="24" customFormat="1" ht="12.75">
      <c r="A580" s="76"/>
      <c r="B580" s="76"/>
      <c r="C580" s="77"/>
      <c r="D580" s="25"/>
      <c r="H580" s="81"/>
      <c r="I580" s="81"/>
      <c r="J580" s="26"/>
      <c r="L580" s="76"/>
      <c r="M580" s="125"/>
      <c r="N580" s="119"/>
    </row>
    <row r="581" spans="1:14" s="24" customFormat="1" ht="12.75">
      <c r="A581" s="76"/>
      <c r="B581" s="76"/>
      <c r="C581" s="77"/>
      <c r="D581" s="25"/>
      <c r="H581" s="81"/>
      <c r="I581" s="81"/>
      <c r="J581" s="26"/>
      <c r="L581" s="76"/>
      <c r="M581" s="125"/>
      <c r="N581" s="119"/>
    </row>
    <row r="582" spans="1:14" s="24" customFormat="1" ht="12.75">
      <c r="A582" s="76"/>
      <c r="B582" s="76"/>
      <c r="C582" s="77"/>
      <c r="D582" s="25"/>
      <c r="H582" s="81"/>
      <c r="I582" s="81"/>
      <c r="J582" s="26"/>
      <c r="L582" s="76"/>
      <c r="M582" s="125"/>
      <c r="N582" s="119"/>
    </row>
    <row r="583" spans="1:14" s="24" customFormat="1" ht="12.75">
      <c r="A583" s="76"/>
      <c r="B583" s="76"/>
      <c r="C583" s="77"/>
      <c r="D583" s="25"/>
      <c r="H583" s="81"/>
      <c r="I583" s="81"/>
      <c r="J583" s="26"/>
      <c r="L583" s="76"/>
      <c r="M583" s="125"/>
      <c r="N583" s="119"/>
    </row>
    <row r="584" spans="1:14" s="24" customFormat="1" ht="12.75">
      <c r="A584" s="76"/>
      <c r="B584" s="76"/>
      <c r="C584" s="77"/>
      <c r="D584" s="25"/>
      <c r="H584" s="81"/>
      <c r="I584" s="81"/>
      <c r="J584" s="26"/>
      <c r="L584" s="76"/>
      <c r="M584" s="125"/>
      <c r="N584" s="119"/>
    </row>
    <row r="585" spans="1:14" s="24" customFormat="1" ht="12.75">
      <c r="A585" s="76"/>
      <c r="B585" s="76"/>
      <c r="C585" s="77"/>
      <c r="D585" s="25"/>
      <c r="H585" s="81"/>
      <c r="I585" s="81"/>
      <c r="J585" s="26"/>
      <c r="L585" s="76"/>
      <c r="M585" s="125"/>
      <c r="N585" s="119"/>
    </row>
    <row r="586" spans="1:14" s="24" customFormat="1" ht="12.75">
      <c r="A586" s="76"/>
      <c r="B586" s="76"/>
      <c r="C586" s="77"/>
      <c r="D586" s="25"/>
      <c r="H586" s="81"/>
      <c r="I586" s="81"/>
      <c r="J586" s="26"/>
      <c r="L586" s="76"/>
      <c r="M586" s="125"/>
      <c r="N586" s="119"/>
    </row>
    <row r="587" spans="1:14" s="24" customFormat="1" ht="12.75">
      <c r="A587" s="76"/>
      <c r="B587" s="76"/>
      <c r="C587" s="77"/>
      <c r="D587" s="25"/>
      <c r="H587" s="81"/>
      <c r="I587" s="81"/>
      <c r="J587" s="26"/>
      <c r="L587" s="76"/>
      <c r="M587" s="125"/>
      <c r="N587" s="119"/>
    </row>
    <row r="588" spans="1:14" s="24" customFormat="1" ht="12.75">
      <c r="A588" s="76"/>
      <c r="B588" s="76"/>
      <c r="C588" s="77"/>
      <c r="D588" s="25"/>
      <c r="H588" s="81"/>
      <c r="I588" s="81"/>
      <c r="J588" s="26"/>
      <c r="L588" s="76"/>
      <c r="M588" s="125"/>
      <c r="N588" s="119"/>
    </row>
    <row r="589" spans="1:14" s="24" customFormat="1" ht="12.75">
      <c r="A589" s="76"/>
      <c r="B589" s="76"/>
      <c r="C589" s="77"/>
      <c r="D589" s="25"/>
      <c r="H589" s="81"/>
      <c r="I589" s="81"/>
      <c r="J589" s="26"/>
      <c r="L589" s="76"/>
      <c r="M589" s="125"/>
      <c r="N589" s="119"/>
    </row>
    <row r="590" spans="1:14" s="24" customFormat="1" ht="12.75">
      <c r="A590" s="76"/>
      <c r="B590" s="76"/>
      <c r="C590" s="77"/>
      <c r="D590" s="25"/>
      <c r="H590" s="81"/>
      <c r="I590" s="81"/>
      <c r="J590" s="26"/>
      <c r="L590" s="76"/>
      <c r="M590" s="125"/>
      <c r="N590" s="119"/>
    </row>
    <row r="591" spans="1:14" s="24" customFormat="1" ht="12.75">
      <c r="A591" s="76"/>
      <c r="B591" s="76"/>
      <c r="C591" s="77"/>
      <c r="D591" s="25"/>
      <c r="H591" s="81"/>
      <c r="I591" s="81"/>
      <c r="J591" s="26"/>
      <c r="L591" s="76"/>
      <c r="M591" s="125"/>
      <c r="N591" s="119"/>
    </row>
    <row r="592" spans="1:14" s="24" customFormat="1" ht="12.75">
      <c r="A592" s="76"/>
      <c r="B592" s="76"/>
      <c r="C592" s="77"/>
      <c r="D592" s="25"/>
      <c r="H592" s="81"/>
      <c r="I592" s="81"/>
      <c r="J592" s="26"/>
      <c r="L592" s="76"/>
      <c r="M592" s="125"/>
      <c r="N592" s="119"/>
    </row>
    <row r="593" spans="1:14" s="24" customFormat="1" ht="12.75">
      <c r="A593" s="76"/>
      <c r="B593" s="76"/>
      <c r="C593" s="77"/>
      <c r="D593" s="25"/>
      <c r="H593" s="81"/>
      <c r="I593" s="81"/>
      <c r="J593" s="26"/>
      <c r="L593" s="76"/>
      <c r="M593" s="125"/>
      <c r="N593" s="119"/>
    </row>
    <row r="594" spans="1:14" s="24" customFormat="1" ht="12.75">
      <c r="A594" s="76"/>
      <c r="B594" s="76"/>
      <c r="C594" s="77"/>
      <c r="D594" s="25"/>
      <c r="H594" s="81"/>
      <c r="I594" s="81"/>
      <c r="J594" s="26"/>
      <c r="L594" s="76"/>
      <c r="M594" s="125"/>
      <c r="N594" s="119"/>
    </row>
    <row r="595" spans="1:14" s="24" customFormat="1" ht="12.75">
      <c r="A595" s="76"/>
      <c r="B595" s="76"/>
      <c r="C595" s="77"/>
      <c r="D595" s="25"/>
      <c r="H595" s="81"/>
      <c r="I595" s="81"/>
      <c r="J595" s="26"/>
      <c r="L595" s="76"/>
      <c r="M595" s="125"/>
      <c r="N595" s="119"/>
    </row>
    <row r="596" spans="1:14" s="24" customFormat="1" ht="12.75">
      <c r="A596" s="76"/>
      <c r="B596" s="76"/>
      <c r="C596" s="77"/>
      <c r="D596" s="25"/>
      <c r="H596" s="81"/>
      <c r="I596" s="81"/>
      <c r="J596" s="26"/>
      <c r="L596" s="76"/>
      <c r="M596" s="125"/>
      <c r="N596" s="119"/>
    </row>
    <row r="597" spans="1:14" s="24" customFormat="1" ht="12.75">
      <c r="A597" s="76"/>
      <c r="B597" s="76"/>
      <c r="C597" s="77"/>
      <c r="D597" s="25"/>
      <c r="H597" s="81"/>
      <c r="I597" s="81"/>
      <c r="J597" s="26"/>
      <c r="L597" s="76"/>
      <c r="M597" s="125"/>
      <c r="N597" s="119"/>
    </row>
    <row r="598" spans="1:14" s="24" customFormat="1" ht="12.75">
      <c r="A598" s="76"/>
      <c r="B598" s="76"/>
      <c r="C598" s="77"/>
      <c r="D598" s="25"/>
      <c r="H598" s="81"/>
      <c r="I598" s="81"/>
      <c r="J598" s="26"/>
      <c r="L598" s="76"/>
      <c r="M598" s="125"/>
      <c r="N598" s="119"/>
    </row>
    <row r="599" spans="1:14" s="24" customFormat="1" ht="12.75">
      <c r="A599" s="76"/>
      <c r="B599" s="76"/>
      <c r="C599" s="77"/>
      <c r="D599" s="25"/>
      <c r="H599" s="81"/>
      <c r="I599" s="81"/>
      <c r="J599" s="26"/>
      <c r="L599" s="76"/>
      <c r="M599" s="125"/>
      <c r="N599" s="119"/>
    </row>
    <row r="600" spans="1:14" s="24" customFormat="1" ht="12.75">
      <c r="A600" s="76"/>
      <c r="B600" s="76"/>
      <c r="C600" s="77"/>
      <c r="D600" s="25"/>
      <c r="H600" s="81"/>
      <c r="I600" s="81"/>
      <c r="J600" s="26"/>
      <c r="L600" s="76"/>
      <c r="M600" s="125"/>
      <c r="N600" s="119"/>
    </row>
    <row r="601" spans="1:14" s="24" customFormat="1" ht="12.75">
      <c r="A601" s="76"/>
      <c r="B601" s="76"/>
      <c r="C601" s="77"/>
      <c r="D601" s="25"/>
      <c r="H601" s="81"/>
      <c r="I601" s="81"/>
      <c r="J601" s="26"/>
      <c r="L601" s="76"/>
      <c r="M601" s="125"/>
      <c r="N601" s="119"/>
    </row>
    <row r="602" spans="1:14" s="24" customFormat="1" ht="12.75">
      <c r="A602" s="76"/>
      <c r="B602" s="76"/>
      <c r="C602" s="77"/>
      <c r="D602" s="25"/>
      <c r="H602" s="81"/>
      <c r="I602" s="81"/>
      <c r="J602" s="26"/>
      <c r="L602" s="76"/>
      <c r="M602" s="125"/>
      <c r="N602" s="119"/>
    </row>
    <row r="603" spans="1:14" s="24" customFormat="1" ht="12.75">
      <c r="A603" s="76"/>
      <c r="B603" s="76"/>
      <c r="C603" s="77"/>
      <c r="D603" s="25"/>
      <c r="H603" s="81"/>
      <c r="I603" s="81"/>
      <c r="J603" s="26"/>
      <c r="L603" s="76"/>
      <c r="M603" s="125"/>
      <c r="N603" s="119"/>
    </row>
    <row r="604" spans="1:14" s="24" customFormat="1" ht="12.75">
      <c r="A604" s="76"/>
      <c r="B604" s="76"/>
      <c r="C604" s="77"/>
      <c r="D604" s="25"/>
      <c r="H604" s="81"/>
      <c r="I604" s="81"/>
      <c r="J604" s="26"/>
      <c r="L604" s="76"/>
      <c r="M604" s="125"/>
      <c r="N604" s="119"/>
    </row>
    <row r="605" spans="1:14" s="24" customFormat="1" ht="12.75">
      <c r="A605" s="76"/>
      <c r="B605" s="76"/>
      <c r="C605" s="77"/>
      <c r="D605" s="25"/>
      <c r="H605" s="81"/>
      <c r="I605" s="81"/>
      <c r="J605" s="26"/>
      <c r="L605" s="76"/>
      <c r="M605" s="125"/>
      <c r="N605" s="119"/>
    </row>
    <row r="606" spans="1:14" s="24" customFormat="1" ht="12.75">
      <c r="A606" s="76"/>
      <c r="B606" s="76"/>
      <c r="C606" s="77"/>
      <c r="D606" s="25"/>
      <c r="H606" s="81"/>
      <c r="I606" s="81"/>
      <c r="J606" s="26"/>
      <c r="L606" s="76"/>
      <c r="M606" s="125"/>
      <c r="N606" s="119"/>
    </row>
    <row r="607" spans="1:14" s="24" customFormat="1" ht="12.75">
      <c r="A607" s="76"/>
      <c r="B607" s="76"/>
      <c r="C607" s="77"/>
      <c r="D607" s="25"/>
      <c r="H607" s="81"/>
      <c r="I607" s="81"/>
      <c r="J607" s="26"/>
      <c r="L607" s="76"/>
      <c r="M607" s="125"/>
      <c r="N607" s="119"/>
    </row>
    <row r="608" spans="1:14" s="24" customFormat="1" ht="12.75">
      <c r="A608" s="76"/>
      <c r="B608" s="76"/>
      <c r="C608" s="77"/>
      <c r="D608" s="25"/>
      <c r="H608" s="81"/>
      <c r="I608" s="81"/>
      <c r="J608" s="26"/>
      <c r="L608" s="76"/>
      <c r="M608" s="125"/>
      <c r="N608" s="119"/>
    </row>
    <row r="609" spans="1:14" s="24" customFormat="1" ht="12.75">
      <c r="A609" s="76"/>
      <c r="B609" s="76"/>
      <c r="C609" s="77"/>
      <c r="D609" s="25"/>
      <c r="H609" s="81"/>
      <c r="I609" s="81"/>
      <c r="J609" s="26"/>
      <c r="L609" s="76"/>
      <c r="M609" s="125"/>
      <c r="N609" s="119"/>
    </row>
    <row r="610" spans="1:14" s="24" customFormat="1" ht="12.75">
      <c r="A610" s="76"/>
      <c r="B610" s="76"/>
      <c r="C610" s="77"/>
      <c r="D610" s="25"/>
      <c r="H610" s="81"/>
      <c r="I610" s="81"/>
      <c r="J610" s="26"/>
      <c r="L610" s="76"/>
      <c r="M610" s="125"/>
      <c r="N610" s="119"/>
    </row>
    <row r="611" spans="1:14" s="24" customFormat="1" ht="12.75">
      <c r="A611" s="76"/>
      <c r="B611" s="76"/>
      <c r="C611" s="77"/>
      <c r="D611" s="25"/>
      <c r="H611" s="81"/>
      <c r="I611" s="81"/>
      <c r="J611" s="26"/>
      <c r="L611" s="76"/>
      <c r="M611" s="125"/>
      <c r="N611" s="119"/>
    </row>
    <row r="612" spans="1:14" s="24" customFormat="1" ht="12.75">
      <c r="A612" s="76"/>
      <c r="B612" s="76"/>
      <c r="C612" s="77"/>
      <c r="D612" s="25"/>
      <c r="H612" s="81"/>
      <c r="I612" s="81"/>
      <c r="J612" s="26"/>
      <c r="L612" s="76"/>
      <c r="M612" s="125"/>
      <c r="N612" s="119"/>
    </row>
    <row r="613" spans="1:14" s="24" customFormat="1" ht="12.75">
      <c r="A613" s="76"/>
      <c r="B613" s="76"/>
      <c r="C613" s="77"/>
      <c r="D613" s="25"/>
      <c r="H613" s="81"/>
      <c r="I613" s="81"/>
      <c r="J613" s="26"/>
      <c r="L613" s="76"/>
      <c r="M613" s="125"/>
      <c r="N613" s="119"/>
    </row>
    <row r="614" spans="1:14" s="24" customFormat="1" ht="12.75">
      <c r="A614" s="76"/>
      <c r="B614" s="76"/>
      <c r="C614" s="77"/>
      <c r="D614" s="25"/>
      <c r="H614" s="81"/>
      <c r="I614" s="81"/>
      <c r="J614" s="26"/>
      <c r="L614" s="76"/>
      <c r="M614" s="125"/>
      <c r="N614" s="119"/>
    </row>
    <row r="615" spans="1:14" s="24" customFormat="1" ht="12.75">
      <c r="A615" s="76"/>
      <c r="B615" s="76"/>
      <c r="C615" s="77"/>
      <c r="D615" s="25"/>
      <c r="H615" s="81"/>
      <c r="I615" s="81"/>
      <c r="J615" s="26"/>
      <c r="L615" s="76"/>
      <c r="M615" s="125"/>
      <c r="N615" s="119"/>
    </row>
    <row r="616" spans="1:14" s="24" customFormat="1" ht="12.75">
      <c r="A616" s="76"/>
      <c r="B616" s="76"/>
      <c r="C616" s="77"/>
      <c r="D616" s="25"/>
      <c r="H616" s="81"/>
      <c r="I616" s="81"/>
      <c r="J616" s="26"/>
      <c r="L616" s="76"/>
      <c r="M616" s="125"/>
      <c r="N616" s="119"/>
    </row>
    <row r="617" spans="1:14" s="24" customFormat="1" ht="12.75">
      <c r="A617" s="76"/>
      <c r="B617" s="76"/>
      <c r="C617" s="77"/>
      <c r="D617" s="25"/>
      <c r="H617" s="81"/>
      <c r="I617" s="81"/>
      <c r="J617" s="26"/>
      <c r="L617" s="76"/>
      <c r="M617" s="125"/>
      <c r="N617" s="119"/>
    </row>
    <row r="618" spans="1:14" s="24" customFormat="1" ht="12.75">
      <c r="A618" s="76"/>
      <c r="B618" s="76"/>
      <c r="C618" s="77"/>
      <c r="D618" s="25"/>
      <c r="H618" s="81"/>
      <c r="I618" s="81"/>
      <c r="J618" s="26"/>
      <c r="L618" s="76"/>
      <c r="M618" s="125"/>
      <c r="N618" s="119"/>
    </row>
    <row r="619" spans="1:14" s="24" customFormat="1" ht="12.75">
      <c r="A619" s="76"/>
      <c r="B619" s="76"/>
      <c r="C619" s="77"/>
      <c r="D619" s="25"/>
      <c r="H619" s="81"/>
      <c r="I619" s="81"/>
      <c r="J619" s="26"/>
      <c r="L619" s="76"/>
      <c r="M619" s="125"/>
      <c r="N619" s="119"/>
    </row>
    <row r="620" spans="1:14" s="24" customFormat="1" ht="12.75">
      <c r="A620" s="76"/>
      <c r="B620" s="76"/>
      <c r="C620" s="77"/>
      <c r="D620" s="25"/>
      <c r="H620" s="81"/>
      <c r="I620" s="81"/>
      <c r="J620" s="26"/>
      <c r="L620" s="76"/>
      <c r="M620" s="125"/>
      <c r="N620" s="119"/>
    </row>
    <row r="621" spans="1:14" s="24" customFormat="1" ht="12.75">
      <c r="A621" s="76"/>
      <c r="B621" s="76"/>
      <c r="C621" s="57"/>
      <c r="D621" s="9"/>
      <c r="E621"/>
      <c r="H621" s="81"/>
      <c r="I621" s="81"/>
      <c r="J621" s="26"/>
      <c r="L621" s="76"/>
      <c r="M621" s="125"/>
      <c r="N621" s="119"/>
    </row>
    <row r="622" spans="1:14" s="24" customFormat="1" ht="12.75">
      <c r="A622" s="76"/>
      <c r="B622" s="76"/>
      <c r="C622" s="57"/>
      <c r="D622" s="9"/>
      <c r="E622"/>
      <c r="H622" s="81"/>
      <c r="I622" s="81"/>
      <c r="J622" s="26"/>
      <c r="L622" s="76"/>
      <c r="M622" s="125"/>
      <c r="N622" s="119"/>
    </row>
    <row r="623" spans="1:14" s="24" customFormat="1" ht="12.75">
      <c r="A623" s="76"/>
      <c r="B623" s="76"/>
      <c r="C623" s="57"/>
      <c r="D623" s="9"/>
      <c r="E623"/>
      <c r="H623" s="81"/>
      <c r="I623" s="81"/>
      <c r="J623" s="26"/>
      <c r="L623" s="76"/>
      <c r="M623" s="125"/>
      <c r="N623" s="119"/>
    </row>
    <row r="624" ht="12.75">
      <c r="N624" s="121"/>
    </row>
    <row r="625" ht="12.75">
      <c r="N625" s="121"/>
    </row>
    <row r="626" ht="12.75">
      <c r="N626" s="121"/>
    </row>
    <row r="627" ht="12.75">
      <c r="N627" s="121"/>
    </row>
    <row r="628" ht="12.75">
      <c r="N628" s="121"/>
    </row>
    <row r="629" ht="12.75">
      <c r="N629" s="121"/>
    </row>
    <row r="630" ht="12.75">
      <c r="N630" s="121"/>
    </row>
    <row r="631" ht="12.75">
      <c r="N631" s="121"/>
    </row>
    <row r="632" ht="12.75">
      <c r="N632" s="121"/>
    </row>
    <row r="633" ht="12.75">
      <c r="N633" s="121"/>
    </row>
    <row r="634" ht="12.75">
      <c r="N634" s="121"/>
    </row>
    <row r="635" ht="12.75">
      <c r="N635" s="121"/>
    </row>
    <row r="636" ht="12.75">
      <c r="N636" s="121"/>
    </row>
    <row r="637" ht="12.75">
      <c r="N637" s="121"/>
    </row>
    <row r="638" ht="12.75">
      <c r="N638" s="121"/>
    </row>
    <row r="639" ht="12.75">
      <c r="N639" s="121"/>
    </row>
    <row r="640" ht="12.75">
      <c r="N640" s="121"/>
    </row>
    <row r="641" ht="12.75">
      <c r="N641" s="121"/>
    </row>
    <row r="642" ht="12.75">
      <c r="N642" s="121"/>
    </row>
    <row r="643" ht="12.75">
      <c r="N643" s="121"/>
    </row>
    <row r="644" ht="12.75">
      <c r="N644" s="121"/>
    </row>
    <row r="645" ht="12.75">
      <c r="N645" s="121"/>
    </row>
    <row r="646" ht="12.75">
      <c r="N646" s="121"/>
    </row>
    <row r="647" ht="12.75">
      <c r="N647" s="121"/>
    </row>
    <row r="648" ht="12.75">
      <c r="N648" s="121"/>
    </row>
    <row r="649" ht="12.75">
      <c r="N649" s="121"/>
    </row>
    <row r="650" ht="12.75">
      <c r="N650" s="121"/>
    </row>
    <row r="651" ht="12.75">
      <c r="N651" s="121"/>
    </row>
    <row r="652" ht="12.75">
      <c r="N652" s="121"/>
    </row>
    <row r="653" ht="12.75">
      <c r="N653" s="121"/>
    </row>
    <row r="654" ht="12.75">
      <c r="N654" s="121"/>
    </row>
    <row r="655" ht="12.75">
      <c r="N655" s="121"/>
    </row>
    <row r="656" ht="12.75">
      <c r="N656" s="121"/>
    </row>
    <row r="657" ht="12.75">
      <c r="N657" s="121"/>
    </row>
    <row r="658" ht="12.75">
      <c r="N658" s="121"/>
    </row>
    <row r="659" ht="12.75">
      <c r="N659" s="121"/>
    </row>
    <row r="660" ht="12.75">
      <c r="N660" s="121"/>
    </row>
    <row r="661" ht="12.75">
      <c r="N661" s="121"/>
    </row>
    <row r="662" ht="12.75">
      <c r="N662" s="121"/>
    </row>
    <row r="663" ht="12.75">
      <c r="N663" s="121"/>
    </row>
    <row r="664" ht="12.75">
      <c r="N664" s="121"/>
    </row>
    <row r="665" ht="12.75">
      <c r="N665" s="121"/>
    </row>
    <row r="666" ht="12.75">
      <c r="N666" s="121"/>
    </row>
    <row r="667" ht="12.75">
      <c r="N667" s="121"/>
    </row>
    <row r="668" ht="12.75">
      <c r="N668" s="121"/>
    </row>
    <row r="669" ht="12.75">
      <c r="N669" s="121"/>
    </row>
    <row r="670" ht="12.75">
      <c r="N670" s="121"/>
    </row>
    <row r="671" ht="12.75">
      <c r="N671" s="121"/>
    </row>
    <row r="672" ht="12.75">
      <c r="N672" s="121"/>
    </row>
    <row r="673" ht="12.75">
      <c r="N673" s="121"/>
    </row>
    <row r="674" ht="12.75">
      <c r="N674" s="121"/>
    </row>
    <row r="675" ht="12.75">
      <c r="N675" s="121"/>
    </row>
    <row r="676" ht="12.75">
      <c r="N676" s="121"/>
    </row>
    <row r="677" ht="12.75">
      <c r="N677" s="121"/>
    </row>
    <row r="678" ht="12.75">
      <c r="N678" s="121"/>
    </row>
    <row r="679" ht="12.75">
      <c r="N679" s="121"/>
    </row>
    <row r="680" ht="12.75">
      <c r="N680" s="121"/>
    </row>
    <row r="681" ht="12.75">
      <c r="N681" s="121"/>
    </row>
    <row r="682" ht="12.75">
      <c r="N682" s="121"/>
    </row>
    <row r="683" ht="12.75">
      <c r="N683" s="121"/>
    </row>
    <row r="684" ht="12.75">
      <c r="N684" s="121"/>
    </row>
    <row r="685" ht="12.75">
      <c r="N685" s="121"/>
    </row>
    <row r="686" ht="12.75">
      <c r="N686" s="121"/>
    </row>
    <row r="687" ht="12.75">
      <c r="N687" s="121"/>
    </row>
    <row r="688" ht="12.75">
      <c r="N688" s="121"/>
    </row>
    <row r="689" ht="12.75">
      <c r="N689" s="121"/>
    </row>
    <row r="690" ht="12.75">
      <c r="N690" s="121"/>
    </row>
    <row r="691" ht="12.75">
      <c r="N691" s="121"/>
    </row>
    <row r="692" ht="12.75">
      <c r="N692" s="121"/>
    </row>
    <row r="693" ht="12.75">
      <c r="N693" s="121"/>
    </row>
    <row r="694" ht="12.75">
      <c r="N694" s="121"/>
    </row>
    <row r="695" ht="12.75">
      <c r="N695" s="121"/>
    </row>
    <row r="696" ht="12.75">
      <c r="N696" s="121"/>
    </row>
    <row r="697" ht="12.75">
      <c r="N697" s="121"/>
    </row>
    <row r="698" ht="12.75">
      <c r="N698" s="121"/>
    </row>
    <row r="699" ht="12.75">
      <c r="N699" s="121"/>
    </row>
    <row r="700" ht="12.75">
      <c r="N700" s="121"/>
    </row>
    <row r="701" ht="12.75">
      <c r="N701" s="121"/>
    </row>
    <row r="702" ht="12.75">
      <c r="N702" s="121"/>
    </row>
    <row r="703" ht="12.75">
      <c r="N703" s="121"/>
    </row>
    <row r="704" ht="12.75">
      <c r="N704" s="121"/>
    </row>
    <row r="705" ht="12.75">
      <c r="N705" s="121"/>
    </row>
    <row r="706" ht="12.75">
      <c r="N706" s="121"/>
    </row>
    <row r="707" ht="12.75">
      <c r="N707" s="121"/>
    </row>
    <row r="708" ht="12.75">
      <c r="N708" s="121"/>
    </row>
    <row r="709" ht="12.75">
      <c r="N709" s="121"/>
    </row>
    <row r="710" ht="12.75">
      <c r="N710" s="121"/>
    </row>
    <row r="711" ht="12.75">
      <c r="N711" s="121"/>
    </row>
    <row r="712" ht="12.75">
      <c r="N712" s="121"/>
    </row>
    <row r="713" ht="12.75">
      <c r="N713" s="121"/>
    </row>
    <row r="714" ht="12.75">
      <c r="N714" s="121"/>
    </row>
    <row r="715" ht="12.75">
      <c r="N715" s="121"/>
    </row>
    <row r="716" ht="12.75">
      <c r="N716" s="121"/>
    </row>
    <row r="717" ht="12.75">
      <c r="N717" s="121"/>
    </row>
    <row r="718" ht="12.75">
      <c r="N718" s="121"/>
    </row>
    <row r="719" ht="12.75">
      <c r="N719" s="121"/>
    </row>
    <row r="720" ht="12.75">
      <c r="N720" s="121"/>
    </row>
    <row r="721" ht="12.75">
      <c r="N721" s="121"/>
    </row>
    <row r="722" ht="12.75">
      <c r="N722" s="121"/>
    </row>
    <row r="723" ht="12.75">
      <c r="N723" s="121"/>
    </row>
    <row r="724" ht="12.75">
      <c r="N724" s="121"/>
    </row>
    <row r="725" ht="12.75">
      <c r="N725" s="121"/>
    </row>
    <row r="726" ht="12.75">
      <c r="N726" s="121"/>
    </row>
    <row r="727" ht="12.75">
      <c r="N727" s="121"/>
    </row>
    <row r="728" ht="12.75">
      <c r="N728" s="121"/>
    </row>
    <row r="729" ht="12.75">
      <c r="N729" s="121"/>
    </row>
    <row r="730" ht="12.75">
      <c r="N730" s="121"/>
    </row>
    <row r="731" ht="12.75">
      <c r="N731" s="121"/>
    </row>
    <row r="732" ht="12.75">
      <c r="N732" s="121"/>
    </row>
    <row r="733" ht="12.75">
      <c r="N733" s="121"/>
    </row>
    <row r="734" ht="12.75">
      <c r="N734" s="121"/>
    </row>
    <row r="735" ht="12.75">
      <c r="N735" s="121"/>
    </row>
    <row r="736" ht="12.75">
      <c r="N736" s="121"/>
    </row>
    <row r="737" ht="12.75">
      <c r="N737" s="121"/>
    </row>
    <row r="738" ht="12.75">
      <c r="N738" s="121"/>
    </row>
    <row r="739" ht="12.75">
      <c r="N739" s="121"/>
    </row>
    <row r="740" ht="12.75">
      <c r="N740" s="121"/>
    </row>
    <row r="741" ht="12.75">
      <c r="N741" s="121"/>
    </row>
    <row r="742" ht="12.75">
      <c r="N742" s="121"/>
    </row>
    <row r="743" ht="12.75">
      <c r="N743" s="121"/>
    </row>
    <row r="744" ht="12.75">
      <c r="N744" s="121"/>
    </row>
    <row r="745" ht="12.75">
      <c r="N745" s="121"/>
    </row>
    <row r="746" ht="12.75">
      <c r="N746" s="121"/>
    </row>
  </sheetData>
  <sheetProtection/>
  <mergeCells count="4">
    <mergeCell ref="A1:D1"/>
    <mergeCell ref="K1:L1"/>
    <mergeCell ref="A2:D2"/>
    <mergeCell ref="A3:D3"/>
  </mergeCells>
  <printOptions/>
  <pageMargins left="0.21" right="0.17" top="0.49" bottom="0.5" header="0.5" footer="0.5"/>
  <pageSetup fitToHeight="17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0"/>
  <sheetViews>
    <sheetView zoomScalePageLayoutView="0" workbookViewId="0" topLeftCell="A1">
      <pane xSplit="4" ySplit="4" topLeftCell="E13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4" sqref="B4"/>
    </sheetView>
  </sheetViews>
  <sheetFormatPr defaultColWidth="9.140625" defaultRowHeight="12.75"/>
  <cols>
    <col min="1" max="1" width="17.28125" style="39" customWidth="1"/>
    <col min="2" max="2" width="10.8515625" style="39" customWidth="1"/>
    <col min="3" max="3" width="6.00390625" style="57" bestFit="1" customWidth="1"/>
    <col min="4" max="4" width="10.421875" style="9" bestFit="1" customWidth="1"/>
    <col min="5" max="5" width="8.8515625" style="0" customWidth="1"/>
    <col min="6" max="6" width="17.00390625" style="0" customWidth="1"/>
    <col min="7" max="7" width="8.421875" style="0" customWidth="1"/>
    <col min="8" max="8" width="12.7109375" style="62" bestFit="1" customWidth="1"/>
    <col min="9" max="9" width="10.140625" style="62" bestFit="1" customWidth="1"/>
    <col min="10" max="10" width="8.140625" style="19" bestFit="1" customWidth="1"/>
    <col min="11" max="11" width="11.28125" style="0" customWidth="1"/>
    <col min="12" max="12" width="16.57421875" style="39" customWidth="1"/>
    <col min="13" max="13" width="12.7109375" style="88" bestFit="1" customWidth="1"/>
    <col min="14" max="14" width="10.140625" style="88" bestFit="1" customWidth="1"/>
  </cols>
  <sheetData>
    <row r="1" spans="1:12" ht="47.25" customHeight="1">
      <c r="A1" s="155" t="s">
        <v>2789</v>
      </c>
      <c r="B1" s="155"/>
      <c r="C1" s="155"/>
      <c r="D1" s="155"/>
      <c r="E1" s="2" t="s">
        <v>4377</v>
      </c>
      <c r="K1" s="157" t="s">
        <v>4378</v>
      </c>
      <c r="L1" s="157"/>
    </row>
    <row r="2" spans="1:12" ht="31.5" customHeight="1">
      <c r="A2" s="156" t="s">
        <v>2790</v>
      </c>
      <c r="B2" s="156"/>
      <c r="C2" s="156"/>
      <c r="D2" s="156"/>
      <c r="E2" t="s">
        <v>1281</v>
      </c>
      <c r="K2" s="19"/>
      <c r="L2" s="23"/>
    </row>
    <row r="3" spans="1:12" ht="27" thickBot="1">
      <c r="A3" s="160">
        <v>2009</v>
      </c>
      <c r="B3" s="160"/>
      <c r="C3" s="160"/>
      <c r="D3" s="160"/>
      <c r="E3" s="9"/>
      <c r="F3" s="42" t="s">
        <v>1658</v>
      </c>
      <c r="G3" s="42"/>
      <c r="H3" s="63"/>
      <c r="I3" s="63"/>
      <c r="J3" s="48"/>
      <c r="K3" s="34"/>
      <c r="L3" s="23"/>
    </row>
    <row r="4" spans="1:14" s="1" customFormat="1" ht="38.25" customHeight="1" thickBot="1">
      <c r="A4" s="53" t="s">
        <v>676</v>
      </c>
      <c r="B4" s="58" t="s">
        <v>2792</v>
      </c>
      <c r="C4" s="58" t="s">
        <v>3994</v>
      </c>
      <c r="D4" s="54" t="s">
        <v>2793</v>
      </c>
      <c r="E4" s="10" t="s">
        <v>2794</v>
      </c>
      <c r="F4" s="6" t="s">
        <v>2795</v>
      </c>
      <c r="G4" s="6" t="s">
        <v>5889</v>
      </c>
      <c r="H4" s="64" t="s">
        <v>1625</v>
      </c>
      <c r="I4" s="64" t="s">
        <v>6042</v>
      </c>
      <c r="J4" s="55" t="s">
        <v>1624</v>
      </c>
      <c r="K4" s="55" t="s">
        <v>2025</v>
      </c>
      <c r="L4" s="56" t="s">
        <v>5663</v>
      </c>
      <c r="M4" s="89" t="s">
        <v>2699</v>
      </c>
      <c r="N4" s="90" t="s">
        <v>2700</v>
      </c>
    </row>
    <row r="5" spans="1:14" s="1" customFormat="1" ht="38.25" customHeight="1">
      <c r="A5" s="7" t="s">
        <v>498</v>
      </c>
      <c r="B5" s="7" t="s">
        <v>499</v>
      </c>
      <c r="C5" s="60">
        <v>1</v>
      </c>
      <c r="D5" s="14" t="s">
        <v>3904</v>
      </c>
      <c r="E5" s="3" t="s">
        <v>2474</v>
      </c>
      <c r="F5" s="3" t="s">
        <v>781</v>
      </c>
      <c r="G5" s="3" t="s">
        <v>2319</v>
      </c>
      <c r="H5" s="67">
        <v>65486.47</v>
      </c>
      <c r="I5" s="82">
        <v>2703.97</v>
      </c>
      <c r="J5" s="95">
        <v>0</v>
      </c>
      <c r="K5" s="3" t="s">
        <v>798</v>
      </c>
      <c r="L5" s="7" t="s">
        <v>353</v>
      </c>
      <c r="M5" s="91" t="s">
        <v>2730</v>
      </c>
      <c r="N5" s="91" t="s">
        <v>2730</v>
      </c>
    </row>
    <row r="6" spans="1:14" s="1" customFormat="1" ht="38.25" customHeight="1">
      <c r="A6" s="7" t="s">
        <v>500</v>
      </c>
      <c r="B6" s="7" t="s">
        <v>501</v>
      </c>
      <c r="C6" s="60">
        <v>2</v>
      </c>
      <c r="D6" s="14" t="s">
        <v>3904</v>
      </c>
      <c r="E6" s="3" t="s">
        <v>2317</v>
      </c>
      <c r="F6" s="3" t="s">
        <v>502</v>
      </c>
      <c r="G6" s="3" t="s">
        <v>5978</v>
      </c>
      <c r="H6" s="67">
        <v>81211.71</v>
      </c>
      <c r="I6" s="82">
        <v>852.43</v>
      </c>
      <c r="J6" s="95">
        <v>0</v>
      </c>
      <c r="K6" s="3" t="s">
        <v>503</v>
      </c>
      <c r="L6" s="7" t="s">
        <v>353</v>
      </c>
      <c r="M6" s="92" t="s">
        <v>2730</v>
      </c>
      <c r="N6" s="92" t="s">
        <v>2730</v>
      </c>
    </row>
    <row r="7" spans="1:14" s="1" customFormat="1" ht="38.25" customHeight="1">
      <c r="A7" s="7" t="s">
        <v>887</v>
      </c>
      <c r="B7" s="7" t="s">
        <v>888</v>
      </c>
      <c r="C7" s="60">
        <v>3</v>
      </c>
      <c r="D7" s="14" t="s">
        <v>3904</v>
      </c>
      <c r="E7" s="3" t="s">
        <v>2475</v>
      </c>
      <c r="F7" s="3" t="s">
        <v>890</v>
      </c>
      <c r="G7" s="3" t="s">
        <v>5978</v>
      </c>
      <c r="H7" s="67">
        <v>151451.25</v>
      </c>
      <c r="I7" s="82">
        <v>1189.56</v>
      </c>
      <c r="J7" s="95">
        <v>0</v>
      </c>
      <c r="K7" s="3" t="s">
        <v>3346</v>
      </c>
      <c r="L7" s="7" t="s">
        <v>353</v>
      </c>
      <c r="M7" s="92" t="s">
        <v>2730</v>
      </c>
      <c r="N7" s="92" t="s">
        <v>2730</v>
      </c>
    </row>
    <row r="8" spans="1:14" s="1" customFormat="1" ht="38.25" customHeight="1">
      <c r="A8" s="7" t="s">
        <v>474</v>
      </c>
      <c r="B8" s="7" t="s">
        <v>475</v>
      </c>
      <c r="C8" s="60">
        <v>4</v>
      </c>
      <c r="D8" s="14" t="s">
        <v>3904</v>
      </c>
      <c r="E8" s="3" t="s">
        <v>3435</v>
      </c>
      <c r="F8" s="3" t="s">
        <v>693</v>
      </c>
      <c r="G8" s="3" t="s">
        <v>3084</v>
      </c>
      <c r="H8" s="67">
        <v>82861.49</v>
      </c>
      <c r="I8" s="82">
        <v>622.83</v>
      </c>
      <c r="J8" s="95">
        <v>0</v>
      </c>
      <c r="K8" s="3" t="s">
        <v>694</v>
      </c>
      <c r="L8" s="7" t="s">
        <v>3293</v>
      </c>
      <c r="M8" s="92" t="s">
        <v>2730</v>
      </c>
      <c r="N8" s="92" t="s">
        <v>2730</v>
      </c>
    </row>
    <row r="9" spans="1:14" s="1" customFormat="1" ht="38.25" customHeight="1">
      <c r="A9" s="7" t="s">
        <v>695</v>
      </c>
      <c r="B9" s="7" t="s">
        <v>3961</v>
      </c>
      <c r="C9" s="60">
        <v>5</v>
      </c>
      <c r="D9" s="14">
        <v>39821</v>
      </c>
      <c r="E9" s="3" t="s">
        <v>2474</v>
      </c>
      <c r="F9" s="3" t="s">
        <v>3962</v>
      </c>
      <c r="G9" s="3" t="s">
        <v>2319</v>
      </c>
      <c r="H9" s="67">
        <v>67424.74</v>
      </c>
      <c r="I9" s="82">
        <v>1634.55</v>
      </c>
      <c r="J9" s="95">
        <v>0</v>
      </c>
      <c r="K9" s="3" t="s">
        <v>798</v>
      </c>
      <c r="L9" s="7" t="s">
        <v>3963</v>
      </c>
      <c r="M9" s="92">
        <v>51719.3</v>
      </c>
      <c r="N9" s="92"/>
    </row>
    <row r="10" spans="1:14" s="1" customFormat="1" ht="38.25" customHeight="1">
      <c r="A10" s="7" t="s">
        <v>3964</v>
      </c>
      <c r="B10" s="7" t="s">
        <v>4175</v>
      </c>
      <c r="C10" s="60">
        <v>6</v>
      </c>
      <c r="D10" s="14">
        <v>39821</v>
      </c>
      <c r="E10" s="3" t="s">
        <v>2474</v>
      </c>
      <c r="F10" s="3" t="s">
        <v>3185</v>
      </c>
      <c r="G10" s="3" t="s">
        <v>2319</v>
      </c>
      <c r="H10" s="67">
        <v>90475.56</v>
      </c>
      <c r="I10" s="82">
        <v>544.78</v>
      </c>
      <c r="J10" s="95">
        <v>0</v>
      </c>
      <c r="K10" s="3" t="s">
        <v>5317</v>
      </c>
      <c r="L10" s="7" t="s">
        <v>3293</v>
      </c>
      <c r="M10" s="92"/>
      <c r="N10" s="92">
        <v>53126</v>
      </c>
    </row>
    <row r="11" spans="1:14" s="1" customFormat="1" ht="38.25" customHeight="1">
      <c r="A11" s="7" t="s">
        <v>5318</v>
      </c>
      <c r="B11" s="7" t="s">
        <v>5319</v>
      </c>
      <c r="C11" s="60">
        <v>7</v>
      </c>
      <c r="D11" s="14" t="s">
        <v>3904</v>
      </c>
      <c r="E11" s="3" t="s">
        <v>34</v>
      </c>
      <c r="F11" s="3" t="s">
        <v>2506</v>
      </c>
      <c r="G11" s="3" t="s">
        <v>1806</v>
      </c>
      <c r="H11" s="67">
        <v>69460.67</v>
      </c>
      <c r="I11" s="82">
        <v>268.52</v>
      </c>
      <c r="J11" s="95">
        <v>0</v>
      </c>
      <c r="K11" s="3" t="s">
        <v>1502</v>
      </c>
      <c r="L11" s="7" t="s">
        <v>353</v>
      </c>
      <c r="M11" s="92" t="s">
        <v>2730</v>
      </c>
      <c r="N11" s="92" t="s">
        <v>2730</v>
      </c>
    </row>
    <row r="12" spans="1:14" s="1" customFormat="1" ht="38.25" customHeight="1">
      <c r="A12" s="7" t="s">
        <v>2507</v>
      </c>
      <c r="B12" s="7" t="s">
        <v>2508</v>
      </c>
      <c r="C12" s="60">
        <v>8</v>
      </c>
      <c r="D12" s="14">
        <v>39821</v>
      </c>
      <c r="E12" s="3" t="s">
        <v>1218</v>
      </c>
      <c r="F12" s="3" t="s">
        <v>2509</v>
      </c>
      <c r="G12" s="3" t="s">
        <v>74</v>
      </c>
      <c r="H12" s="67">
        <v>59875.46</v>
      </c>
      <c r="I12" s="82">
        <v>172.98</v>
      </c>
      <c r="J12" s="95">
        <v>0</v>
      </c>
      <c r="K12" s="3" t="s">
        <v>5317</v>
      </c>
      <c r="L12" s="7" t="s">
        <v>353</v>
      </c>
      <c r="M12" s="92">
        <v>62821.51</v>
      </c>
      <c r="N12" s="92"/>
    </row>
    <row r="13" spans="1:14" s="1" customFormat="1" ht="38.25" customHeight="1">
      <c r="A13" s="7" t="s">
        <v>2510</v>
      </c>
      <c r="B13" s="7" t="s">
        <v>2511</v>
      </c>
      <c r="C13" s="60">
        <v>9</v>
      </c>
      <c r="D13" s="14">
        <v>39821</v>
      </c>
      <c r="E13" s="3" t="s">
        <v>2474</v>
      </c>
      <c r="F13" s="3" t="s">
        <v>2451</v>
      </c>
      <c r="G13" s="3" t="s">
        <v>2319</v>
      </c>
      <c r="H13" s="67">
        <v>19192.46</v>
      </c>
      <c r="I13" s="82">
        <v>371.89</v>
      </c>
      <c r="J13" s="95">
        <v>0</v>
      </c>
      <c r="K13" s="3" t="s">
        <v>2452</v>
      </c>
      <c r="L13" s="7" t="s">
        <v>2453</v>
      </c>
      <c r="M13" s="92">
        <v>17500</v>
      </c>
      <c r="N13" s="92"/>
    </row>
    <row r="14" spans="1:14" s="1" customFormat="1" ht="38.25" customHeight="1">
      <c r="A14" s="7" t="s">
        <v>2454</v>
      </c>
      <c r="B14" s="7" t="s">
        <v>1467</v>
      </c>
      <c r="C14" s="60">
        <v>10</v>
      </c>
      <c r="D14" s="14" t="s">
        <v>3904</v>
      </c>
      <c r="E14" s="3" t="s">
        <v>2474</v>
      </c>
      <c r="F14" s="3" t="s">
        <v>3474</v>
      </c>
      <c r="G14" s="3" t="s">
        <v>2319</v>
      </c>
      <c r="H14" s="67">
        <v>79173</v>
      </c>
      <c r="I14" s="82">
        <v>1660.87</v>
      </c>
      <c r="J14" s="95">
        <v>0</v>
      </c>
      <c r="K14" s="3" t="s">
        <v>352</v>
      </c>
      <c r="L14" s="7" t="s">
        <v>353</v>
      </c>
      <c r="M14" s="92" t="s">
        <v>2730</v>
      </c>
      <c r="N14" s="92" t="s">
        <v>2730</v>
      </c>
    </row>
    <row r="15" spans="1:14" s="1" customFormat="1" ht="38.25" customHeight="1">
      <c r="A15" s="7" t="s">
        <v>1468</v>
      </c>
      <c r="B15" s="7" t="s">
        <v>1469</v>
      </c>
      <c r="C15" s="60">
        <v>11</v>
      </c>
      <c r="D15" s="14" t="s">
        <v>3904</v>
      </c>
      <c r="E15" s="3"/>
      <c r="F15" s="3" t="s">
        <v>1470</v>
      </c>
      <c r="G15" s="3" t="s">
        <v>1471</v>
      </c>
      <c r="H15" s="67">
        <v>85647.23</v>
      </c>
      <c r="I15" s="82">
        <v>1426.17</v>
      </c>
      <c r="J15" s="95">
        <v>0</v>
      </c>
      <c r="K15" s="3" t="s">
        <v>1472</v>
      </c>
      <c r="L15" s="7" t="s">
        <v>353</v>
      </c>
      <c r="M15" s="92" t="s">
        <v>2730</v>
      </c>
      <c r="N15" s="92" t="s">
        <v>2730</v>
      </c>
    </row>
    <row r="16" spans="1:14" s="1" customFormat="1" ht="38.25" customHeight="1">
      <c r="A16" s="7" t="s">
        <v>5195</v>
      </c>
      <c r="B16" s="7" t="s">
        <v>1473</v>
      </c>
      <c r="C16" s="60">
        <v>12</v>
      </c>
      <c r="D16" s="14">
        <v>39835</v>
      </c>
      <c r="E16" s="3" t="s">
        <v>2523</v>
      </c>
      <c r="F16" s="3" t="s">
        <v>3180</v>
      </c>
      <c r="G16" s="3" t="s">
        <v>2319</v>
      </c>
      <c r="H16" s="67">
        <v>59393.85</v>
      </c>
      <c r="I16" s="82">
        <v>235.07</v>
      </c>
      <c r="J16" s="95">
        <v>0</v>
      </c>
      <c r="K16" s="3" t="s">
        <v>5317</v>
      </c>
      <c r="L16" s="7" t="s">
        <v>353</v>
      </c>
      <c r="M16" s="94">
        <v>63130.74</v>
      </c>
      <c r="N16" s="94"/>
    </row>
    <row r="17" spans="1:14" s="1" customFormat="1" ht="38.25" customHeight="1">
      <c r="A17" s="7" t="s">
        <v>3181</v>
      </c>
      <c r="B17" s="7" t="s">
        <v>3182</v>
      </c>
      <c r="C17" s="60">
        <v>13</v>
      </c>
      <c r="D17" s="14" t="s">
        <v>3904</v>
      </c>
      <c r="E17" s="3" t="s">
        <v>2523</v>
      </c>
      <c r="F17" s="3" t="s">
        <v>3183</v>
      </c>
      <c r="G17" s="3" t="s">
        <v>2319</v>
      </c>
      <c r="H17" s="67">
        <v>246583.05</v>
      </c>
      <c r="I17" s="82">
        <v>857.24</v>
      </c>
      <c r="J17" s="95">
        <v>0</v>
      </c>
      <c r="K17" s="3" t="s">
        <v>3184</v>
      </c>
      <c r="L17" s="7" t="s">
        <v>353</v>
      </c>
      <c r="M17" s="92" t="s">
        <v>2730</v>
      </c>
      <c r="N17" s="92" t="s">
        <v>2730</v>
      </c>
    </row>
    <row r="18" spans="1:14" s="1" customFormat="1" ht="38.25" customHeight="1">
      <c r="A18" s="7" t="s">
        <v>4723</v>
      </c>
      <c r="B18" s="7" t="s">
        <v>5492</v>
      </c>
      <c r="C18" s="60">
        <v>14</v>
      </c>
      <c r="D18" s="14">
        <v>39835</v>
      </c>
      <c r="E18" s="3" t="s">
        <v>1164</v>
      </c>
      <c r="F18" s="3" t="s">
        <v>830</v>
      </c>
      <c r="G18" s="3" t="s">
        <v>1806</v>
      </c>
      <c r="H18" s="67">
        <v>285117.91</v>
      </c>
      <c r="I18" s="82">
        <v>1521.19</v>
      </c>
      <c r="J18" s="95">
        <v>0</v>
      </c>
      <c r="K18" s="3" t="s">
        <v>4415</v>
      </c>
      <c r="L18" s="7" t="s">
        <v>353</v>
      </c>
      <c r="M18" s="94">
        <v>140686</v>
      </c>
      <c r="N18" s="94"/>
    </row>
    <row r="19" spans="1:14" s="1" customFormat="1" ht="38.25" customHeight="1">
      <c r="A19" s="7" t="s">
        <v>4802</v>
      </c>
      <c r="B19" s="7" t="s">
        <v>4803</v>
      </c>
      <c r="C19" s="60">
        <v>15</v>
      </c>
      <c r="D19" s="14" t="s">
        <v>3904</v>
      </c>
      <c r="E19" s="3" t="s">
        <v>3766</v>
      </c>
      <c r="F19" s="3" t="s">
        <v>4804</v>
      </c>
      <c r="G19" s="3" t="s">
        <v>5668</v>
      </c>
      <c r="H19" s="67">
        <v>123784.58</v>
      </c>
      <c r="I19" s="82">
        <v>3011.53</v>
      </c>
      <c r="J19" s="95">
        <v>0</v>
      </c>
      <c r="K19" s="3" t="s">
        <v>3184</v>
      </c>
      <c r="L19" s="7" t="s">
        <v>353</v>
      </c>
      <c r="M19" s="92" t="s">
        <v>2730</v>
      </c>
      <c r="N19" s="92" t="s">
        <v>2730</v>
      </c>
    </row>
    <row r="20" spans="1:14" s="1" customFormat="1" ht="38.25" customHeight="1">
      <c r="A20" s="7" t="s">
        <v>1320</v>
      </c>
      <c r="B20" s="7" t="s">
        <v>2593</v>
      </c>
      <c r="C20" s="60">
        <v>16</v>
      </c>
      <c r="D20" s="14">
        <v>39835</v>
      </c>
      <c r="E20" s="3" t="s">
        <v>2474</v>
      </c>
      <c r="F20" s="3" t="s">
        <v>4178</v>
      </c>
      <c r="G20" s="3" t="s">
        <v>2319</v>
      </c>
      <c r="H20" s="67">
        <v>62531.31</v>
      </c>
      <c r="I20" s="82">
        <v>355.18</v>
      </c>
      <c r="J20" s="95">
        <v>0</v>
      </c>
      <c r="K20" s="3" t="s">
        <v>5571</v>
      </c>
      <c r="L20" s="7" t="s">
        <v>2594</v>
      </c>
      <c r="M20" s="94">
        <v>53250</v>
      </c>
      <c r="N20" s="94"/>
    </row>
    <row r="21" spans="1:14" s="1" customFormat="1" ht="38.25" customHeight="1">
      <c r="A21" s="7" t="s">
        <v>2467</v>
      </c>
      <c r="B21" s="7" t="s">
        <v>2468</v>
      </c>
      <c r="C21" s="60">
        <v>17</v>
      </c>
      <c r="D21" s="14">
        <v>39835</v>
      </c>
      <c r="E21" s="3" t="s">
        <v>1218</v>
      </c>
      <c r="F21" s="3" t="s">
        <v>2470</v>
      </c>
      <c r="G21" s="3" t="s">
        <v>1806</v>
      </c>
      <c r="H21" s="67">
        <v>154331.53</v>
      </c>
      <c r="I21" s="82">
        <v>194.56</v>
      </c>
      <c r="J21" s="95">
        <v>0</v>
      </c>
      <c r="K21" s="3" t="s">
        <v>4268</v>
      </c>
      <c r="L21" s="7" t="s">
        <v>2595</v>
      </c>
      <c r="M21" s="94">
        <v>90437.22</v>
      </c>
      <c r="N21" s="94"/>
    </row>
    <row r="22" spans="1:14" s="1" customFormat="1" ht="38.25" customHeight="1">
      <c r="A22" s="7" t="s">
        <v>5286</v>
      </c>
      <c r="B22" s="7" t="s">
        <v>4695</v>
      </c>
      <c r="C22" s="60">
        <v>18</v>
      </c>
      <c r="D22" s="14" t="s">
        <v>3904</v>
      </c>
      <c r="E22" s="3" t="s">
        <v>2474</v>
      </c>
      <c r="F22" s="3" t="s">
        <v>4697</v>
      </c>
      <c r="G22" s="3" t="s">
        <v>2319</v>
      </c>
      <c r="H22" s="67">
        <v>115461.39</v>
      </c>
      <c r="I22" s="82">
        <v>729.9</v>
      </c>
      <c r="J22" s="95">
        <v>0</v>
      </c>
      <c r="K22" s="3" t="s">
        <v>5317</v>
      </c>
      <c r="L22" s="7" t="s">
        <v>3293</v>
      </c>
      <c r="M22" s="94" t="s">
        <v>2730</v>
      </c>
      <c r="N22" s="94" t="s">
        <v>2730</v>
      </c>
    </row>
    <row r="23" spans="1:14" s="1" customFormat="1" ht="38.25" customHeight="1">
      <c r="A23" s="7" t="s">
        <v>2596</v>
      </c>
      <c r="B23" s="7" t="s">
        <v>2597</v>
      </c>
      <c r="C23" s="60">
        <v>19</v>
      </c>
      <c r="D23" s="14" t="s">
        <v>3904</v>
      </c>
      <c r="E23" s="3" t="s">
        <v>1806</v>
      </c>
      <c r="F23" s="3" t="s">
        <v>2598</v>
      </c>
      <c r="G23" s="3" t="s">
        <v>1806</v>
      </c>
      <c r="H23" s="67">
        <v>99172.19</v>
      </c>
      <c r="I23" s="82">
        <v>1246.1</v>
      </c>
      <c r="J23" s="95">
        <v>0</v>
      </c>
      <c r="K23" s="3" t="s">
        <v>1502</v>
      </c>
      <c r="L23" s="7" t="s">
        <v>353</v>
      </c>
      <c r="M23" s="92" t="s">
        <v>2730</v>
      </c>
      <c r="N23" s="92" t="s">
        <v>2730</v>
      </c>
    </row>
    <row r="24" spans="1:14" s="1" customFormat="1" ht="38.25" customHeight="1">
      <c r="A24" s="7" t="s">
        <v>2599</v>
      </c>
      <c r="B24" s="7" t="s">
        <v>2</v>
      </c>
      <c r="C24" s="60">
        <v>20</v>
      </c>
      <c r="D24" s="14" t="s">
        <v>3904</v>
      </c>
      <c r="E24" s="3"/>
      <c r="F24" s="3" t="s">
        <v>3</v>
      </c>
      <c r="G24" s="3" t="s">
        <v>2319</v>
      </c>
      <c r="H24" s="67">
        <v>130233.7</v>
      </c>
      <c r="I24" s="82">
        <v>532.04</v>
      </c>
      <c r="J24" s="95">
        <v>0</v>
      </c>
      <c r="K24" s="3" t="s">
        <v>798</v>
      </c>
      <c r="L24" s="7" t="s">
        <v>353</v>
      </c>
      <c r="M24" s="92" t="s">
        <v>2730</v>
      </c>
      <c r="N24" s="92" t="s">
        <v>2730</v>
      </c>
    </row>
    <row r="25" spans="1:14" s="1" customFormat="1" ht="38.25" customHeight="1">
      <c r="A25" s="7" t="s">
        <v>4</v>
      </c>
      <c r="B25" s="7" t="s">
        <v>5</v>
      </c>
      <c r="C25" s="60">
        <v>21</v>
      </c>
      <c r="D25" s="14" t="s">
        <v>3904</v>
      </c>
      <c r="E25" s="3"/>
      <c r="F25" s="3" t="s">
        <v>3369</v>
      </c>
      <c r="G25" s="3" t="s">
        <v>3999</v>
      </c>
      <c r="H25" s="67">
        <v>78635.16</v>
      </c>
      <c r="I25" s="82">
        <v>1027.91</v>
      </c>
      <c r="J25" s="95">
        <v>0</v>
      </c>
      <c r="K25" s="3" t="s">
        <v>4027</v>
      </c>
      <c r="L25" s="7" t="s">
        <v>3370</v>
      </c>
      <c r="M25" s="92" t="s">
        <v>2730</v>
      </c>
      <c r="N25" s="92" t="s">
        <v>2730</v>
      </c>
    </row>
    <row r="26" spans="1:14" s="1" customFormat="1" ht="38.25" customHeight="1">
      <c r="A26" s="7" t="s">
        <v>5925</v>
      </c>
      <c r="B26" s="7" t="s">
        <v>5926</v>
      </c>
      <c r="C26" s="60">
        <v>22</v>
      </c>
      <c r="D26" s="14" t="s">
        <v>3904</v>
      </c>
      <c r="E26" s="3"/>
      <c r="F26" s="3" t="s">
        <v>511</v>
      </c>
      <c r="G26" s="3" t="s">
        <v>1806</v>
      </c>
      <c r="H26" s="67">
        <v>77218.28</v>
      </c>
      <c r="I26" s="66">
        <v>1077.2</v>
      </c>
      <c r="J26" s="37">
        <v>0</v>
      </c>
      <c r="K26" s="3" t="s">
        <v>4268</v>
      </c>
      <c r="L26" s="7" t="s">
        <v>353</v>
      </c>
      <c r="M26" s="92" t="s">
        <v>2730</v>
      </c>
      <c r="N26" s="92" t="s">
        <v>2730</v>
      </c>
    </row>
    <row r="27" spans="1:14" s="1" customFormat="1" ht="38.25" customHeight="1">
      <c r="A27" s="7" t="s">
        <v>5190</v>
      </c>
      <c r="B27" s="7" t="s">
        <v>5191</v>
      </c>
      <c r="C27" s="60">
        <v>23</v>
      </c>
      <c r="D27" s="14" t="s">
        <v>3904</v>
      </c>
      <c r="E27" s="3" t="s">
        <v>1218</v>
      </c>
      <c r="F27" s="3" t="s">
        <v>5192</v>
      </c>
      <c r="G27" s="3" t="s">
        <v>1806</v>
      </c>
      <c r="H27" s="67">
        <v>221055.57</v>
      </c>
      <c r="I27" s="66">
        <v>966.69</v>
      </c>
      <c r="J27" s="37">
        <v>0</v>
      </c>
      <c r="K27" s="3" t="s">
        <v>4268</v>
      </c>
      <c r="L27" s="7" t="s">
        <v>353</v>
      </c>
      <c r="M27" s="92" t="s">
        <v>2730</v>
      </c>
      <c r="N27" s="92" t="s">
        <v>2730</v>
      </c>
    </row>
    <row r="28" spans="1:14" s="1" customFormat="1" ht="38.25" customHeight="1">
      <c r="A28" s="7" t="s">
        <v>5193</v>
      </c>
      <c r="B28" s="7" t="s">
        <v>1967</v>
      </c>
      <c r="C28" s="60">
        <v>24</v>
      </c>
      <c r="D28" s="14" t="s">
        <v>3904</v>
      </c>
      <c r="E28" s="3"/>
      <c r="F28" s="3" t="s">
        <v>1968</v>
      </c>
      <c r="G28" s="3" t="s">
        <v>3001</v>
      </c>
      <c r="H28" s="67">
        <v>54319.01</v>
      </c>
      <c r="I28" s="66">
        <v>1545.18</v>
      </c>
      <c r="J28" s="37">
        <v>0</v>
      </c>
      <c r="K28" s="3" t="s">
        <v>1195</v>
      </c>
      <c r="L28" s="7" t="s">
        <v>353</v>
      </c>
      <c r="M28" s="92" t="s">
        <v>2730</v>
      </c>
      <c r="N28" s="92" t="s">
        <v>2730</v>
      </c>
    </row>
    <row r="29" spans="1:14" s="1" customFormat="1" ht="38.25" customHeight="1">
      <c r="A29" s="7" t="s">
        <v>5804</v>
      </c>
      <c r="B29" s="7" t="s">
        <v>5805</v>
      </c>
      <c r="C29" s="60">
        <v>25</v>
      </c>
      <c r="D29" s="14" t="s">
        <v>3904</v>
      </c>
      <c r="E29" s="3" t="s">
        <v>2317</v>
      </c>
      <c r="F29" s="3" t="s">
        <v>5806</v>
      </c>
      <c r="G29" s="3" t="s">
        <v>5978</v>
      </c>
      <c r="H29" s="67">
        <v>108731.16</v>
      </c>
      <c r="I29" s="66">
        <v>827.35</v>
      </c>
      <c r="J29" s="37">
        <v>0</v>
      </c>
      <c r="K29" s="3" t="s">
        <v>4268</v>
      </c>
      <c r="L29" s="7" t="s">
        <v>3229</v>
      </c>
      <c r="M29" s="92" t="s">
        <v>2730</v>
      </c>
      <c r="N29" s="92" t="s">
        <v>2730</v>
      </c>
    </row>
    <row r="30" spans="1:14" s="1" customFormat="1" ht="38.25" customHeight="1">
      <c r="A30" s="7" t="s">
        <v>1969</v>
      </c>
      <c r="B30" s="7" t="s">
        <v>5961</v>
      </c>
      <c r="C30" s="60">
        <v>26</v>
      </c>
      <c r="D30" s="14" t="s">
        <v>3904</v>
      </c>
      <c r="E30" s="3" t="s">
        <v>2317</v>
      </c>
      <c r="F30" s="3" t="s">
        <v>5962</v>
      </c>
      <c r="G30" s="3" t="s">
        <v>5978</v>
      </c>
      <c r="H30" s="67">
        <v>95297.1</v>
      </c>
      <c r="I30" s="66">
        <v>2709.59</v>
      </c>
      <c r="J30" s="37">
        <v>0</v>
      </c>
      <c r="K30" s="3" t="s">
        <v>3346</v>
      </c>
      <c r="L30" s="7" t="s">
        <v>1115</v>
      </c>
      <c r="M30" s="92" t="s">
        <v>2730</v>
      </c>
      <c r="N30" s="92" t="s">
        <v>2730</v>
      </c>
    </row>
    <row r="31" spans="1:14" s="1" customFormat="1" ht="38.25" customHeight="1">
      <c r="A31" s="7" t="s">
        <v>5963</v>
      </c>
      <c r="B31" s="7" t="s">
        <v>5964</v>
      </c>
      <c r="C31" s="60">
        <v>27</v>
      </c>
      <c r="D31" s="14" t="s">
        <v>3904</v>
      </c>
      <c r="E31" s="3" t="s">
        <v>2317</v>
      </c>
      <c r="F31" s="3" t="s">
        <v>5965</v>
      </c>
      <c r="G31" s="3" t="s">
        <v>5978</v>
      </c>
      <c r="H31" s="67">
        <v>112493.21</v>
      </c>
      <c r="I31" s="66">
        <v>0</v>
      </c>
      <c r="J31" s="37">
        <v>0</v>
      </c>
      <c r="K31" s="3" t="s">
        <v>1195</v>
      </c>
      <c r="L31" s="7" t="s">
        <v>353</v>
      </c>
      <c r="M31" s="92" t="s">
        <v>2730</v>
      </c>
      <c r="N31" s="92" t="s">
        <v>2730</v>
      </c>
    </row>
    <row r="32" spans="1:14" s="1" customFormat="1" ht="38.25" customHeight="1">
      <c r="A32" s="7" t="s">
        <v>1400</v>
      </c>
      <c r="B32" s="7" t="s">
        <v>1401</v>
      </c>
      <c r="C32" s="60">
        <v>28</v>
      </c>
      <c r="D32" s="14">
        <v>39842</v>
      </c>
      <c r="E32" s="3" t="s">
        <v>2475</v>
      </c>
      <c r="F32" s="3" t="s">
        <v>643</v>
      </c>
      <c r="G32" s="3" t="s">
        <v>1885</v>
      </c>
      <c r="H32" s="67">
        <v>82216.34</v>
      </c>
      <c r="I32" s="66">
        <v>0</v>
      </c>
      <c r="J32" s="37">
        <v>0</v>
      </c>
      <c r="K32" s="3" t="s">
        <v>1195</v>
      </c>
      <c r="L32" s="7" t="s">
        <v>353</v>
      </c>
      <c r="M32" s="92">
        <v>85802.05</v>
      </c>
      <c r="N32" s="92"/>
    </row>
    <row r="33" spans="1:14" s="1" customFormat="1" ht="38.25" customHeight="1">
      <c r="A33" s="7" t="s">
        <v>3995</v>
      </c>
      <c r="B33" s="7" t="s">
        <v>3996</v>
      </c>
      <c r="C33" s="60">
        <v>29</v>
      </c>
      <c r="D33" s="14" t="s">
        <v>3904</v>
      </c>
      <c r="E33" s="3" t="s">
        <v>3766</v>
      </c>
      <c r="F33" s="3" t="s">
        <v>50</v>
      </c>
      <c r="G33" s="3" t="s">
        <v>3001</v>
      </c>
      <c r="H33" s="67">
        <v>83320.38</v>
      </c>
      <c r="I33" s="66">
        <v>0</v>
      </c>
      <c r="J33" s="37">
        <v>0</v>
      </c>
      <c r="K33" s="3" t="s">
        <v>352</v>
      </c>
      <c r="L33" s="7" t="s">
        <v>353</v>
      </c>
      <c r="M33" s="92" t="s">
        <v>2730</v>
      </c>
      <c r="N33" s="92" t="s">
        <v>2730</v>
      </c>
    </row>
    <row r="34" spans="1:14" s="1" customFormat="1" ht="38.25" customHeight="1">
      <c r="A34" s="7" t="s">
        <v>51</v>
      </c>
      <c r="B34" s="7" t="s">
        <v>52</v>
      </c>
      <c r="C34" s="60">
        <v>30</v>
      </c>
      <c r="D34" s="14" t="s">
        <v>3904</v>
      </c>
      <c r="E34" s="3" t="s">
        <v>2523</v>
      </c>
      <c r="F34" s="3" t="s">
        <v>53</v>
      </c>
      <c r="G34" s="3" t="s">
        <v>2319</v>
      </c>
      <c r="H34" s="67">
        <v>74147.59</v>
      </c>
      <c r="I34" s="66">
        <v>0</v>
      </c>
      <c r="J34" s="37">
        <v>0</v>
      </c>
      <c r="K34" s="3" t="s">
        <v>1195</v>
      </c>
      <c r="L34" s="7" t="s">
        <v>353</v>
      </c>
      <c r="M34" s="92" t="s">
        <v>2730</v>
      </c>
      <c r="N34" s="92" t="s">
        <v>2730</v>
      </c>
    </row>
    <row r="35" spans="1:14" s="1" customFormat="1" ht="38.25" customHeight="1">
      <c r="A35" s="7" t="s">
        <v>54</v>
      </c>
      <c r="B35" s="7" t="s">
        <v>55</v>
      </c>
      <c r="C35" s="60">
        <v>31</v>
      </c>
      <c r="D35" s="14" t="s">
        <v>3904</v>
      </c>
      <c r="E35" s="3" t="s">
        <v>2474</v>
      </c>
      <c r="F35" s="3" t="s">
        <v>56</v>
      </c>
      <c r="G35" s="3" t="s">
        <v>2319</v>
      </c>
      <c r="H35" s="67">
        <v>101180.27</v>
      </c>
      <c r="I35" s="66">
        <v>0</v>
      </c>
      <c r="J35" s="37">
        <v>0</v>
      </c>
      <c r="K35" s="3" t="s">
        <v>1168</v>
      </c>
      <c r="L35" s="7" t="s">
        <v>3370</v>
      </c>
      <c r="M35" s="92" t="s">
        <v>2730</v>
      </c>
      <c r="N35" s="92" t="s">
        <v>2730</v>
      </c>
    </row>
    <row r="36" spans="1:14" s="1" customFormat="1" ht="38.25" customHeight="1">
      <c r="A36" s="41" t="s">
        <v>4365</v>
      </c>
      <c r="B36" s="59" t="s">
        <v>4366</v>
      </c>
      <c r="C36" s="60">
        <v>32</v>
      </c>
      <c r="D36" s="40">
        <v>39842</v>
      </c>
      <c r="E36" s="36" t="s">
        <v>3766</v>
      </c>
      <c r="F36" s="35" t="s">
        <v>4367</v>
      </c>
      <c r="G36" s="35" t="s">
        <v>3999</v>
      </c>
      <c r="H36" s="66">
        <v>76079.11</v>
      </c>
      <c r="I36" s="66">
        <v>0</v>
      </c>
      <c r="J36" s="37">
        <v>0</v>
      </c>
      <c r="K36" s="37" t="s">
        <v>3346</v>
      </c>
      <c r="L36" s="38" t="s">
        <v>353</v>
      </c>
      <c r="M36" s="92">
        <v>23375</v>
      </c>
      <c r="N36" s="92"/>
    </row>
    <row r="37" spans="1:14" s="1" customFormat="1" ht="38.25" customHeight="1">
      <c r="A37" s="41" t="s">
        <v>1271</v>
      </c>
      <c r="B37" s="59" t="s">
        <v>1381</v>
      </c>
      <c r="C37" s="60">
        <v>33</v>
      </c>
      <c r="D37" s="40">
        <v>39842</v>
      </c>
      <c r="E37" s="36" t="s">
        <v>2317</v>
      </c>
      <c r="F37" s="35" t="s">
        <v>1382</v>
      </c>
      <c r="G37" s="35" t="s">
        <v>5978</v>
      </c>
      <c r="H37" s="66">
        <v>79803.99</v>
      </c>
      <c r="I37" s="66">
        <v>0</v>
      </c>
      <c r="J37" s="37">
        <v>0</v>
      </c>
      <c r="K37" s="37" t="s">
        <v>798</v>
      </c>
      <c r="L37" s="38" t="s">
        <v>1115</v>
      </c>
      <c r="M37" s="92">
        <v>19529.82</v>
      </c>
      <c r="N37" s="92"/>
    </row>
    <row r="38" spans="1:14" s="1" customFormat="1" ht="38.25" customHeight="1">
      <c r="A38" s="41" t="s">
        <v>1290</v>
      </c>
      <c r="B38" s="59" t="s">
        <v>1129</v>
      </c>
      <c r="C38" s="60">
        <v>34</v>
      </c>
      <c r="D38" s="40" t="s">
        <v>3904</v>
      </c>
      <c r="E38" s="36"/>
      <c r="F38" s="35" t="s">
        <v>1385</v>
      </c>
      <c r="G38" s="35" t="s">
        <v>74</v>
      </c>
      <c r="H38" s="66">
        <v>205494.36</v>
      </c>
      <c r="I38" s="66">
        <v>0</v>
      </c>
      <c r="J38" s="37">
        <v>0</v>
      </c>
      <c r="K38" s="37" t="s">
        <v>1386</v>
      </c>
      <c r="L38" s="38" t="s">
        <v>4757</v>
      </c>
      <c r="M38" s="92" t="s">
        <v>2730</v>
      </c>
      <c r="N38" s="92" t="s">
        <v>2730</v>
      </c>
    </row>
    <row r="39" spans="1:14" s="1" customFormat="1" ht="38.25" customHeight="1">
      <c r="A39" s="41" t="s">
        <v>1383</v>
      </c>
      <c r="B39" s="59" t="s">
        <v>1384</v>
      </c>
      <c r="C39" s="60">
        <v>35</v>
      </c>
      <c r="D39" s="40">
        <v>39842</v>
      </c>
      <c r="E39" s="36" t="s">
        <v>2475</v>
      </c>
      <c r="F39" s="35" t="s">
        <v>1387</v>
      </c>
      <c r="G39" s="35" t="s">
        <v>1885</v>
      </c>
      <c r="H39" s="66">
        <v>80053.48</v>
      </c>
      <c r="I39" s="66">
        <v>0</v>
      </c>
      <c r="J39" s="37">
        <v>0</v>
      </c>
      <c r="K39" s="37" t="s">
        <v>1388</v>
      </c>
      <c r="L39" s="38" t="s">
        <v>3370</v>
      </c>
      <c r="M39" s="92">
        <v>83536.21</v>
      </c>
      <c r="N39" s="92"/>
    </row>
    <row r="40" spans="1:14" s="1" customFormat="1" ht="38.25" customHeight="1">
      <c r="A40" s="41" t="s">
        <v>1389</v>
      </c>
      <c r="B40" s="59" t="s">
        <v>1390</v>
      </c>
      <c r="C40" s="60">
        <v>36</v>
      </c>
      <c r="D40" s="40">
        <v>39842</v>
      </c>
      <c r="E40" s="36" t="s">
        <v>217</v>
      </c>
      <c r="F40" s="35" t="s">
        <v>1391</v>
      </c>
      <c r="G40" s="35" t="s">
        <v>2319</v>
      </c>
      <c r="H40" s="66">
        <v>90806.9</v>
      </c>
      <c r="I40" s="66">
        <v>0</v>
      </c>
      <c r="J40" s="37">
        <v>0</v>
      </c>
      <c r="K40" s="37" t="s">
        <v>5317</v>
      </c>
      <c r="L40" s="38" t="s">
        <v>1115</v>
      </c>
      <c r="M40" s="92">
        <v>92946.7</v>
      </c>
      <c r="N40" s="92"/>
    </row>
    <row r="41" spans="1:14" s="1" customFormat="1" ht="38.25" customHeight="1">
      <c r="A41" s="41" t="s">
        <v>4760</v>
      </c>
      <c r="B41" s="59" t="s">
        <v>4761</v>
      </c>
      <c r="C41" s="60">
        <v>37</v>
      </c>
      <c r="D41" s="40" t="s">
        <v>3904</v>
      </c>
      <c r="E41" s="36" t="s">
        <v>1218</v>
      </c>
      <c r="F41" s="35" t="s">
        <v>5902</v>
      </c>
      <c r="G41" s="35" t="s">
        <v>1806</v>
      </c>
      <c r="H41" s="66">
        <v>50546.35</v>
      </c>
      <c r="I41" s="66">
        <v>0</v>
      </c>
      <c r="J41" s="37">
        <v>0</v>
      </c>
      <c r="K41" s="37" t="s">
        <v>5903</v>
      </c>
      <c r="L41" s="38" t="s">
        <v>5904</v>
      </c>
      <c r="M41" s="92" t="s">
        <v>2730</v>
      </c>
      <c r="N41" s="92" t="s">
        <v>2730</v>
      </c>
    </row>
    <row r="42" spans="1:14" s="1" customFormat="1" ht="38.25" customHeight="1">
      <c r="A42" s="41" t="s">
        <v>5905</v>
      </c>
      <c r="B42" s="59" t="s">
        <v>5906</v>
      </c>
      <c r="C42" s="60">
        <v>38</v>
      </c>
      <c r="D42" s="40" t="s">
        <v>3904</v>
      </c>
      <c r="E42" s="36" t="s">
        <v>2475</v>
      </c>
      <c r="F42" s="35" t="s">
        <v>5907</v>
      </c>
      <c r="G42" s="35" t="s">
        <v>1885</v>
      </c>
      <c r="H42" s="66">
        <v>85187.45</v>
      </c>
      <c r="I42" s="66">
        <v>0</v>
      </c>
      <c r="J42" s="37">
        <v>0</v>
      </c>
      <c r="K42" s="37" t="s">
        <v>1502</v>
      </c>
      <c r="L42" s="38" t="s">
        <v>353</v>
      </c>
      <c r="M42" s="92" t="s">
        <v>2730</v>
      </c>
      <c r="N42" s="92" t="s">
        <v>2730</v>
      </c>
    </row>
    <row r="43" spans="1:14" s="1" customFormat="1" ht="38.25" customHeight="1">
      <c r="A43" s="41" t="s">
        <v>3203</v>
      </c>
      <c r="B43" s="59" t="s">
        <v>3204</v>
      </c>
      <c r="C43" s="60">
        <v>39</v>
      </c>
      <c r="D43" s="40">
        <v>39849</v>
      </c>
      <c r="E43" s="36" t="s">
        <v>2317</v>
      </c>
      <c r="F43" s="35" t="s">
        <v>5908</v>
      </c>
      <c r="G43" s="35" t="s">
        <v>5978</v>
      </c>
      <c r="H43" s="66">
        <v>91890.01</v>
      </c>
      <c r="I43" s="66">
        <v>0</v>
      </c>
      <c r="J43" s="37">
        <v>0</v>
      </c>
      <c r="K43" s="37" t="s">
        <v>4268</v>
      </c>
      <c r="L43" s="38" t="s">
        <v>353</v>
      </c>
      <c r="M43" s="92">
        <v>46150</v>
      </c>
      <c r="N43" s="92"/>
    </row>
    <row r="44" spans="1:14" s="1" customFormat="1" ht="38.25" customHeight="1">
      <c r="A44" s="41" t="s">
        <v>5909</v>
      </c>
      <c r="B44" s="59" t="s">
        <v>5910</v>
      </c>
      <c r="C44" s="60">
        <v>40</v>
      </c>
      <c r="D44" s="40">
        <v>39849</v>
      </c>
      <c r="E44" s="36" t="s">
        <v>2515</v>
      </c>
      <c r="F44" s="35" t="s">
        <v>5175</v>
      </c>
      <c r="G44" s="35" t="s">
        <v>5911</v>
      </c>
      <c r="H44" s="66">
        <v>134438.11</v>
      </c>
      <c r="I44" s="66">
        <v>0</v>
      </c>
      <c r="J44" s="37">
        <v>0</v>
      </c>
      <c r="K44" s="37" t="s">
        <v>4415</v>
      </c>
      <c r="L44" s="38" t="s">
        <v>1986</v>
      </c>
      <c r="M44" s="92">
        <v>81840</v>
      </c>
      <c r="N44" s="92"/>
    </row>
    <row r="45" spans="1:14" s="1" customFormat="1" ht="38.25" customHeight="1">
      <c r="A45" s="41" t="s">
        <v>1987</v>
      </c>
      <c r="B45" s="59" t="s">
        <v>1988</v>
      </c>
      <c r="C45" s="60">
        <v>41</v>
      </c>
      <c r="D45" s="40">
        <v>39849</v>
      </c>
      <c r="E45" s="36" t="s">
        <v>2474</v>
      </c>
      <c r="F45" s="35" t="s">
        <v>121</v>
      </c>
      <c r="G45" s="35" t="s">
        <v>2319</v>
      </c>
      <c r="H45" s="66">
        <v>100277.13</v>
      </c>
      <c r="I45" s="66">
        <v>0</v>
      </c>
      <c r="J45" s="37">
        <v>0</v>
      </c>
      <c r="K45" s="37" t="s">
        <v>122</v>
      </c>
      <c r="L45" s="38" t="s">
        <v>3293</v>
      </c>
      <c r="M45" s="92">
        <v>59150</v>
      </c>
      <c r="N45" s="92"/>
    </row>
    <row r="46" spans="1:14" s="1" customFormat="1" ht="38.25" customHeight="1">
      <c r="A46" s="41" t="s">
        <v>2659</v>
      </c>
      <c r="B46" s="59" t="s">
        <v>2660</v>
      </c>
      <c r="C46" s="60">
        <v>42</v>
      </c>
      <c r="D46" s="40">
        <v>39849</v>
      </c>
      <c r="E46" s="36" t="s">
        <v>2523</v>
      </c>
      <c r="F46" s="35" t="s">
        <v>2661</v>
      </c>
      <c r="G46" s="35" t="s">
        <v>5911</v>
      </c>
      <c r="H46" s="66">
        <v>122783.01</v>
      </c>
      <c r="I46" s="66">
        <v>0</v>
      </c>
      <c r="J46" s="37">
        <v>0</v>
      </c>
      <c r="K46" s="37" t="s">
        <v>5624</v>
      </c>
      <c r="L46" s="38" t="s">
        <v>3293</v>
      </c>
      <c r="M46" s="92">
        <v>126138.13</v>
      </c>
      <c r="N46" s="92"/>
    </row>
    <row r="47" spans="1:14" s="1" customFormat="1" ht="38.25" customHeight="1">
      <c r="A47" s="41" t="s">
        <v>5625</v>
      </c>
      <c r="B47" s="59" t="s">
        <v>2984</v>
      </c>
      <c r="C47" s="60">
        <v>43</v>
      </c>
      <c r="D47" s="40" t="s">
        <v>3904</v>
      </c>
      <c r="E47" s="36" t="s">
        <v>2474</v>
      </c>
      <c r="F47" s="35" t="s">
        <v>2985</v>
      </c>
      <c r="G47" s="35" t="s">
        <v>2319</v>
      </c>
      <c r="H47" s="66">
        <v>120766.51</v>
      </c>
      <c r="I47" s="66">
        <v>0</v>
      </c>
      <c r="J47" s="37">
        <v>0</v>
      </c>
      <c r="K47" s="37" t="s">
        <v>4268</v>
      </c>
      <c r="L47" s="38" t="s">
        <v>3229</v>
      </c>
      <c r="M47" s="92" t="s">
        <v>2730</v>
      </c>
      <c r="N47" s="92" t="s">
        <v>2730</v>
      </c>
    </row>
    <row r="48" spans="1:14" s="1" customFormat="1" ht="38.25" customHeight="1">
      <c r="A48" s="41" t="s">
        <v>1869</v>
      </c>
      <c r="B48" s="59" t="s">
        <v>496</v>
      </c>
      <c r="C48" s="60">
        <v>44</v>
      </c>
      <c r="D48" s="40" t="s">
        <v>3904</v>
      </c>
      <c r="E48" s="36" t="s">
        <v>1218</v>
      </c>
      <c r="F48" s="35" t="s">
        <v>497</v>
      </c>
      <c r="G48" s="35" t="s">
        <v>3084</v>
      </c>
      <c r="H48" s="66">
        <v>89730.35</v>
      </c>
      <c r="I48" s="66">
        <v>0</v>
      </c>
      <c r="J48" s="37">
        <v>0</v>
      </c>
      <c r="K48" s="37" t="s">
        <v>1306</v>
      </c>
      <c r="L48" s="38" t="s">
        <v>353</v>
      </c>
      <c r="M48" s="92" t="s">
        <v>2730</v>
      </c>
      <c r="N48" s="92" t="s">
        <v>2730</v>
      </c>
    </row>
    <row r="49" spans="1:14" s="1" customFormat="1" ht="38.25" customHeight="1">
      <c r="A49" s="41" t="s">
        <v>2986</v>
      </c>
      <c r="B49" s="59" t="s">
        <v>2987</v>
      </c>
      <c r="C49" s="60">
        <v>45</v>
      </c>
      <c r="D49" s="40" t="s">
        <v>3904</v>
      </c>
      <c r="E49" s="36"/>
      <c r="F49" s="35" t="s">
        <v>2988</v>
      </c>
      <c r="G49" s="35" t="s">
        <v>5668</v>
      </c>
      <c r="H49" s="66">
        <v>158575.61</v>
      </c>
      <c r="I49" s="66">
        <v>0</v>
      </c>
      <c r="J49" s="37">
        <v>0</v>
      </c>
      <c r="K49" s="37" t="s">
        <v>798</v>
      </c>
      <c r="L49" s="38" t="s">
        <v>353</v>
      </c>
      <c r="M49" s="92" t="s">
        <v>2730</v>
      </c>
      <c r="N49" s="92" t="s">
        <v>2730</v>
      </c>
    </row>
    <row r="50" spans="1:14" s="1" customFormat="1" ht="38.25" customHeight="1">
      <c r="A50" s="41" t="s">
        <v>2989</v>
      </c>
      <c r="B50" s="59" t="s">
        <v>2990</v>
      </c>
      <c r="C50" s="60">
        <v>46</v>
      </c>
      <c r="D50" s="40" t="s">
        <v>3904</v>
      </c>
      <c r="E50" s="36" t="s">
        <v>2474</v>
      </c>
      <c r="F50" s="35" t="s">
        <v>2991</v>
      </c>
      <c r="G50" s="35" t="s">
        <v>2319</v>
      </c>
      <c r="H50" s="66">
        <v>110938.27</v>
      </c>
      <c r="I50" s="66">
        <v>0</v>
      </c>
      <c r="J50" s="37">
        <v>0</v>
      </c>
      <c r="K50" s="37" t="s">
        <v>1195</v>
      </c>
      <c r="L50" s="38" t="s">
        <v>353</v>
      </c>
      <c r="M50" s="92" t="s">
        <v>2730</v>
      </c>
      <c r="N50" s="92" t="s">
        <v>2730</v>
      </c>
    </row>
    <row r="51" spans="1:14" s="1" customFormat="1" ht="38.25" customHeight="1">
      <c r="A51" s="41" t="s">
        <v>4659</v>
      </c>
      <c r="B51" s="59" t="s">
        <v>4660</v>
      </c>
      <c r="C51" s="60">
        <v>47</v>
      </c>
      <c r="D51" s="40">
        <v>39849</v>
      </c>
      <c r="E51" s="36" t="s">
        <v>2474</v>
      </c>
      <c r="F51" s="35" t="s">
        <v>4661</v>
      </c>
      <c r="G51" s="35" t="s">
        <v>2319</v>
      </c>
      <c r="H51" s="66">
        <v>57155.43</v>
      </c>
      <c r="I51" s="66">
        <v>0</v>
      </c>
      <c r="J51" s="37">
        <v>0</v>
      </c>
      <c r="K51" s="37" t="s">
        <v>4662</v>
      </c>
      <c r="L51" s="38" t="s">
        <v>4757</v>
      </c>
      <c r="M51" s="92">
        <v>48127.64</v>
      </c>
      <c r="N51" s="92"/>
    </row>
    <row r="52" spans="1:14" s="1" customFormat="1" ht="38.25" customHeight="1">
      <c r="A52" s="41" t="s">
        <v>474</v>
      </c>
      <c r="B52" s="59" t="s">
        <v>475</v>
      </c>
      <c r="C52" s="60">
        <v>48</v>
      </c>
      <c r="D52" s="40">
        <v>39849</v>
      </c>
      <c r="E52" s="36" t="s">
        <v>3435</v>
      </c>
      <c r="F52" s="35" t="s">
        <v>693</v>
      </c>
      <c r="G52" s="35" t="s">
        <v>3084</v>
      </c>
      <c r="H52" s="66">
        <v>83875.09</v>
      </c>
      <c r="I52" s="66">
        <v>0</v>
      </c>
      <c r="J52" s="37">
        <v>0</v>
      </c>
      <c r="K52" s="37" t="s">
        <v>694</v>
      </c>
      <c r="L52" s="38" t="s">
        <v>3293</v>
      </c>
      <c r="M52" s="92">
        <v>86700.42</v>
      </c>
      <c r="N52" s="92"/>
    </row>
    <row r="53" spans="1:14" s="1" customFormat="1" ht="38.25" customHeight="1">
      <c r="A53" s="41" t="s">
        <v>4663</v>
      </c>
      <c r="B53" s="59" t="s">
        <v>4664</v>
      </c>
      <c r="C53" s="60">
        <v>49</v>
      </c>
      <c r="D53" s="40" t="s">
        <v>3904</v>
      </c>
      <c r="E53" s="36"/>
      <c r="F53" s="35" t="s">
        <v>420</v>
      </c>
      <c r="G53" s="35" t="s">
        <v>5911</v>
      </c>
      <c r="H53" s="66">
        <v>85922.44</v>
      </c>
      <c r="I53" s="66">
        <v>0</v>
      </c>
      <c r="J53" s="37">
        <v>0</v>
      </c>
      <c r="K53" s="37" t="s">
        <v>421</v>
      </c>
      <c r="L53" s="38" t="s">
        <v>353</v>
      </c>
      <c r="M53" s="92" t="s">
        <v>2730</v>
      </c>
      <c r="N53" s="92" t="s">
        <v>2730</v>
      </c>
    </row>
    <row r="54" spans="1:14" s="1" customFormat="1" ht="38.25" customHeight="1">
      <c r="A54" s="41" t="s">
        <v>3022</v>
      </c>
      <c r="B54" s="59" t="s">
        <v>3023</v>
      </c>
      <c r="C54" s="60">
        <v>50</v>
      </c>
      <c r="D54" s="40">
        <v>39870</v>
      </c>
      <c r="E54" s="36" t="s">
        <v>2475</v>
      </c>
      <c r="F54" s="35" t="s">
        <v>3024</v>
      </c>
      <c r="G54" s="35" t="s">
        <v>1885</v>
      </c>
      <c r="H54" s="66">
        <v>71336.03</v>
      </c>
      <c r="I54" s="66">
        <v>0</v>
      </c>
      <c r="J54" s="37">
        <v>0</v>
      </c>
      <c r="K54" s="37" t="s">
        <v>5624</v>
      </c>
      <c r="L54" s="38" t="s">
        <v>3293</v>
      </c>
      <c r="M54" s="92">
        <v>24000</v>
      </c>
      <c r="N54" s="92"/>
    </row>
    <row r="55" spans="1:14" s="1" customFormat="1" ht="38.25" customHeight="1">
      <c r="A55" s="41" t="s">
        <v>3025</v>
      </c>
      <c r="B55" s="59" t="s">
        <v>1801</v>
      </c>
      <c r="C55" s="60">
        <v>51</v>
      </c>
      <c r="D55" s="40">
        <v>39870</v>
      </c>
      <c r="E55" s="36" t="s">
        <v>2474</v>
      </c>
      <c r="F55" s="35" t="s">
        <v>2387</v>
      </c>
      <c r="G55" s="35" t="s">
        <v>2319</v>
      </c>
      <c r="H55" s="66">
        <v>83150.12</v>
      </c>
      <c r="I55" s="66">
        <v>0</v>
      </c>
      <c r="J55" s="37">
        <v>0</v>
      </c>
      <c r="K55" s="37" t="s">
        <v>5624</v>
      </c>
      <c r="L55" s="38" t="s">
        <v>3293</v>
      </c>
      <c r="M55" s="92">
        <v>84812.8</v>
      </c>
      <c r="N55" s="92"/>
    </row>
    <row r="56" spans="1:14" s="1" customFormat="1" ht="38.25" customHeight="1">
      <c r="A56" s="41" t="s">
        <v>2388</v>
      </c>
      <c r="B56" s="59" t="s">
        <v>2389</v>
      </c>
      <c r="C56" s="60">
        <v>52</v>
      </c>
      <c r="D56" s="40">
        <v>39870</v>
      </c>
      <c r="E56" s="36" t="s">
        <v>4052</v>
      </c>
      <c r="F56" s="35" t="s">
        <v>2390</v>
      </c>
      <c r="G56" s="35" t="s">
        <v>3999</v>
      </c>
      <c r="H56" s="66">
        <v>71112.54</v>
      </c>
      <c r="I56" s="66">
        <v>0</v>
      </c>
      <c r="J56" s="37">
        <v>0</v>
      </c>
      <c r="K56" s="37" t="s">
        <v>1195</v>
      </c>
      <c r="L56" s="38" t="s">
        <v>353</v>
      </c>
      <c r="M56" s="92">
        <v>56950</v>
      </c>
      <c r="N56" s="92"/>
    </row>
    <row r="57" spans="1:14" s="1" customFormat="1" ht="38.25" customHeight="1">
      <c r="A57" s="41" t="s">
        <v>2391</v>
      </c>
      <c r="B57" s="59" t="s">
        <v>2392</v>
      </c>
      <c r="C57" s="60">
        <v>53</v>
      </c>
      <c r="D57" s="40" t="s">
        <v>3904</v>
      </c>
      <c r="E57" s="36" t="s">
        <v>1164</v>
      </c>
      <c r="F57" s="35" t="s">
        <v>2393</v>
      </c>
      <c r="G57" s="35" t="s">
        <v>1806</v>
      </c>
      <c r="H57" s="66">
        <v>111100.43</v>
      </c>
      <c r="I57" s="66">
        <v>0</v>
      </c>
      <c r="J57" s="37">
        <v>0</v>
      </c>
      <c r="K57" s="37" t="s">
        <v>2394</v>
      </c>
      <c r="L57" s="38" t="s">
        <v>1115</v>
      </c>
      <c r="M57" s="92" t="s">
        <v>2730</v>
      </c>
      <c r="N57" s="92" t="s">
        <v>2730</v>
      </c>
    </row>
    <row r="58" spans="1:14" s="1" customFormat="1" ht="38.25" customHeight="1">
      <c r="A58" s="41" t="s">
        <v>2395</v>
      </c>
      <c r="B58" s="59" t="s">
        <v>2396</v>
      </c>
      <c r="C58" s="60">
        <v>54</v>
      </c>
      <c r="D58" s="40">
        <v>39870</v>
      </c>
      <c r="E58" s="36" t="s">
        <v>2523</v>
      </c>
      <c r="F58" s="35" t="s">
        <v>2397</v>
      </c>
      <c r="G58" s="35" t="s">
        <v>5911</v>
      </c>
      <c r="H58" s="66">
        <v>145483.29</v>
      </c>
      <c r="I58" s="66">
        <v>0</v>
      </c>
      <c r="J58" s="37">
        <v>0</v>
      </c>
      <c r="K58" s="37" t="s">
        <v>2398</v>
      </c>
      <c r="L58" s="38" t="s">
        <v>4757</v>
      </c>
      <c r="M58" s="92">
        <v>150287.35</v>
      </c>
      <c r="N58" s="92"/>
    </row>
    <row r="59" spans="1:14" s="1" customFormat="1" ht="38.25" customHeight="1">
      <c r="A59" s="41" t="s">
        <v>2399</v>
      </c>
      <c r="B59" s="59" t="s">
        <v>2400</v>
      </c>
      <c r="C59" s="60">
        <v>55</v>
      </c>
      <c r="D59" s="40">
        <v>39870</v>
      </c>
      <c r="E59" s="36" t="s">
        <v>2474</v>
      </c>
      <c r="F59" s="35" t="s">
        <v>2887</v>
      </c>
      <c r="G59" s="35" t="s">
        <v>2319</v>
      </c>
      <c r="H59" s="66">
        <v>130709.34</v>
      </c>
      <c r="I59" s="66">
        <v>0</v>
      </c>
      <c r="J59" s="37">
        <v>0</v>
      </c>
      <c r="K59" s="37" t="s">
        <v>5317</v>
      </c>
      <c r="L59" s="38" t="s">
        <v>353</v>
      </c>
      <c r="M59" s="92">
        <v>137792.8</v>
      </c>
      <c r="N59" s="92"/>
    </row>
    <row r="60" spans="1:14" s="1" customFormat="1" ht="38.25" customHeight="1">
      <c r="A60" s="41" t="s">
        <v>5450</v>
      </c>
      <c r="B60" s="59" t="s">
        <v>5451</v>
      </c>
      <c r="C60" s="60">
        <v>56</v>
      </c>
      <c r="D60" s="40">
        <v>39870</v>
      </c>
      <c r="E60" s="36" t="s">
        <v>2317</v>
      </c>
      <c r="F60" s="35" t="s">
        <v>1410</v>
      </c>
      <c r="G60" s="35" t="s">
        <v>5978</v>
      </c>
      <c r="H60" s="66">
        <v>75586.42</v>
      </c>
      <c r="I60" s="66">
        <v>5111.18</v>
      </c>
      <c r="J60" s="37">
        <v>0</v>
      </c>
      <c r="K60" s="37" t="s">
        <v>5571</v>
      </c>
      <c r="L60" s="38" t="s">
        <v>2594</v>
      </c>
      <c r="M60" s="92">
        <v>22500</v>
      </c>
      <c r="N60" s="92"/>
    </row>
    <row r="61" spans="1:14" s="1" customFormat="1" ht="38.25" customHeight="1">
      <c r="A61" s="41" t="s">
        <v>2454</v>
      </c>
      <c r="B61" s="59" t="s">
        <v>1467</v>
      </c>
      <c r="C61" s="60">
        <v>57</v>
      </c>
      <c r="D61" s="40">
        <v>39870</v>
      </c>
      <c r="E61" s="36" t="s">
        <v>2474</v>
      </c>
      <c r="F61" s="35" t="s">
        <v>3474</v>
      </c>
      <c r="G61" s="35" t="s">
        <v>2319</v>
      </c>
      <c r="H61" s="66">
        <v>80337.84</v>
      </c>
      <c r="I61" s="66">
        <v>0</v>
      </c>
      <c r="J61" s="37">
        <v>0</v>
      </c>
      <c r="K61" s="37" t="s">
        <v>352</v>
      </c>
      <c r="L61" s="38" t="s">
        <v>353</v>
      </c>
      <c r="M61" s="92">
        <v>67345.55</v>
      </c>
      <c r="N61" s="92"/>
    </row>
    <row r="62" spans="1:14" s="1" customFormat="1" ht="38.25" customHeight="1">
      <c r="A62" s="41" t="s">
        <v>1074</v>
      </c>
      <c r="B62" s="59" t="s">
        <v>2247</v>
      </c>
      <c r="C62" s="60">
        <v>58</v>
      </c>
      <c r="D62" s="40" t="s">
        <v>3904</v>
      </c>
      <c r="E62" s="36" t="s">
        <v>1218</v>
      </c>
      <c r="F62" s="35" t="s">
        <v>2248</v>
      </c>
      <c r="G62" s="35" t="s">
        <v>1215</v>
      </c>
      <c r="H62" s="66">
        <v>58048.13</v>
      </c>
      <c r="I62" s="66">
        <v>0</v>
      </c>
      <c r="J62" s="37">
        <v>0</v>
      </c>
      <c r="K62" s="37" t="s">
        <v>421</v>
      </c>
      <c r="L62" s="38" t="s">
        <v>353</v>
      </c>
      <c r="M62" s="92" t="s">
        <v>2730</v>
      </c>
      <c r="N62" s="92" t="s">
        <v>2730</v>
      </c>
    </row>
    <row r="63" spans="1:14" s="1" customFormat="1" ht="38.25" customHeight="1">
      <c r="A63" s="41" t="s">
        <v>2249</v>
      </c>
      <c r="B63" s="59" t="s">
        <v>3658</v>
      </c>
      <c r="C63" s="60">
        <v>59</v>
      </c>
      <c r="D63" s="40">
        <v>39870</v>
      </c>
      <c r="E63" s="36" t="s">
        <v>2317</v>
      </c>
      <c r="F63" s="35" t="s">
        <v>3659</v>
      </c>
      <c r="G63" s="35" t="s">
        <v>5978</v>
      </c>
      <c r="H63" s="66">
        <v>100095.39</v>
      </c>
      <c r="I63" s="66">
        <v>566.44</v>
      </c>
      <c r="J63" s="37">
        <v>0</v>
      </c>
      <c r="K63" s="37" t="s">
        <v>122</v>
      </c>
      <c r="L63" s="38" t="s">
        <v>5904</v>
      </c>
      <c r="M63" s="92">
        <v>69846.02</v>
      </c>
      <c r="N63" s="92"/>
    </row>
    <row r="64" spans="1:14" s="1" customFormat="1" ht="38.25" customHeight="1">
      <c r="A64" s="41" t="s">
        <v>1343</v>
      </c>
      <c r="B64" s="59" t="s">
        <v>1344</v>
      </c>
      <c r="C64" s="60">
        <v>60</v>
      </c>
      <c r="D64" s="40">
        <v>39877</v>
      </c>
      <c r="E64" s="36" t="s">
        <v>3766</v>
      </c>
      <c r="F64" s="35" t="s">
        <v>1722</v>
      </c>
      <c r="G64" s="35" t="s">
        <v>2319</v>
      </c>
      <c r="H64" s="66">
        <v>140875.79</v>
      </c>
      <c r="I64" s="66">
        <v>1556.83</v>
      </c>
      <c r="J64" s="37">
        <v>0</v>
      </c>
      <c r="K64" s="37" t="s">
        <v>3346</v>
      </c>
      <c r="L64" s="38" t="s">
        <v>1115</v>
      </c>
      <c r="M64" s="92">
        <v>60410.89</v>
      </c>
      <c r="N64" s="92"/>
    </row>
    <row r="65" spans="1:14" s="1" customFormat="1" ht="38.25" customHeight="1">
      <c r="A65" s="41" t="s">
        <v>1723</v>
      </c>
      <c r="B65" s="59" t="s">
        <v>1724</v>
      </c>
      <c r="C65" s="60">
        <v>61</v>
      </c>
      <c r="D65" s="40" t="s">
        <v>3904</v>
      </c>
      <c r="E65" s="36" t="s">
        <v>2523</v>
      </c>
      <c r="F65" s="35" t="s">
        <v>1725</v>
      </c>
      <c r="G65" s="35" t="s">
        <v>5911</v>
      </c>
      <c r="H65" s="66">
        <v>90497.09</v>
      </c>
      <c r="I65" s="66">
        <v>536.16</v>
      </c>
      <c r="J65" s="37">
        <v>0</v>
      </c>
      <c r="K65" s="37" t="s">
        <v>4268</v>
      </c>
      <c r="L65" s="38" t="s">
        <v>1115</v>
      </c>
      <c r="M65" s="92" t="s">
        <v>2730</v>
      </c>
      <c r="N65" s="92" t="s">
        <v>2730</v>
      </c>
    </row>
    <row r="66" spans="1:14" s="1" customFormat="1" ht="38.25" customHeight="1">
      <c r="A66" s="41" t="s">
        <v>4130</v>
      </c>
      <c r="B66" s="59" t="s">
        <v>4131</v>
      </c>
      <c r="C66" s="60">
        <v>62</v>
      </c>
      <c r="D66" s="40">
        <v>39877</v>
      </c>
      <c r="E66" s="36" t="s">
        <v>2474</v>
      </c>
      <c r="F66" s="35" t="s">
        <v>10</v>
      </c>
      <c r="G66" s="35" t="s">
        <v>2319</v>
      </c>
      <c r="H66" s="66">
        <v>81269.94</v>
      </c>
      <c r="I66" s="66">
        <v>706.1</v>
      </c>
      <c r="J66" s="37">
        <v>0</v>
      </c>
      <c r="K66" s="37" t="s">
        <v>4268</v>
      </c>
      <c r="L66" s="38" t="s">
        <v>3370</v>
      </c>
      <c r="M66" s="92">
        <v>45500</v>
      </c>
      <c r="N66" s="92"/>
    </row>
    <row r="67" spans="1:14" s="1" customFormat="1" ht="38.25" customHeight="1">
      <c r="A67" s="41" t="s">
        <v>530</v>
      </c>
      <c r="B67" s="59" t="s">
        <v>531</v>
      </c>
      <c r="C67" s="60">
        <v>63</v>
      </c>
      <c r="D67" s="40">
        <v>39877</v>
      </c>
      <c r="E67" s="36" t="s">
        <v>2475</v>
      </c>
      <c r="F67" s="35" t="s">
        <v>11</v>
      </c>
      <c r="G67" s="35" t="s">
        <v>1885</v>
      </c>
      <c r="H67" s="66">
        <v>87732.36</v>
      </c>
      <c r="I67" s="66">
        <v>0</v>
      </c>
      <c r="J67" s="37">
        <v>0</v>
      </c>
      <c r="K67" s="37" t="s">
        <v>1195</v>
      </c>
      <c r="L67" s="38" t="s">
        <v>12</v>
      </c>
      <c r="M67" s="92">
        <v>73385.88</v>
      </c>
      <c r="N67" s="92"/>
    </row>
    <row r="68" spans="1:14" s="1" customFormat="1" ht="38.25" customHeight="1">
      <c r="A68" s="41" t="s">
        <v>1598</v>
      </c>
      <c r="B68" s="59" t="s">
        <v>1424</v>
      </c>
      <c r="C68" s="60">
        <v>64</v>
      </c>
      <c r="D68" s="40">
        <v>39877</v>
      </c>
      <c r="E68" s="36" t="s">
        <v>1218</v>
      </c>
      <c r="F68" s="35" t="s">
        <v>5700</v>
      </c>
      <c r="G68" s="35" t="s">
        <v>1806</v>
      </c>
      <c r="H68" s="66">
        <v>81890.84</v>
      </c>
      <c r="I68" s="66">
        <v>0</v>
      </c>
      <c r="J68" s="37">
        <v>0</v>
      </c>
      <c r="K68" s="37" t="s">
        <v>503</v>
      </c>
      <c r="L68" s="38" t="s">
        <v>12</v>
      </c>
      <c r="M68" s="92">
        <v>81815.94</v>
      </c>
      <c r="N68" s="92"/>
    </row>
    <row r="69" spans="1:14" s="1" customFormat="1" ht="38.25" customHeight="1">
      <c r="A69" s="41" t="s">
        <v>5701</v>
      </c>
      <c r="B69" s="59" t="s">
        <v>5177</v>
      </c>
      <c r="C69" s="60">
        <v>65</v>
      </c>
      <c r="D69" s="40">
        <v>39877</v>
      </c>
      <c r="E69" s="36" t="s">
        <v>2474</v>
      </c>
      <c r="F69" s="35" t="s">
        <v>5178</v>
      </c>
      <c r="G69" s="35" t="s">
        <v>2319</v>
      </c>
      <c r="H69" s="66">
        <v>97971.85</v>
      </c>
      <c r="I69" s="66">
        <v>550.88</v>
      </c>
      <c r="J69" s="37">
        <v>0</v>
      </c>
      <c r="K69" s="37" t="s">
        <v>122</v>
      </c>
      <c r="L69" s="38" t="s">
        <v>5904</v>
      </c>
      <c r="M69" s="92">
        <v>52168.52</v>
      </c>
      <c r="N69" s="92"/>
    </row>
    <row r="70" spans="1:14" s="1" customFormat="1" ht="38.25" customHeight="1">
      <c r="A70" s="41" t="s">
        <v>4628</v>
      </c>
      <c r="B70" s="59" t="s">
        <v>5179</v>
      </c>
      <c r="C70" s="60">
        <v>66</v>
      </c>
      <c r="D70" s="40">
        <v>39877</v>
      </c>
      <c r="E70" s="36" t="s">
        <v>2474</v>
      </c>
      <c r="F70" s="35" t="s">
        <v>5180</v>
      </c>
      <c r="G70" s="35" t="s">
        <v>2319</v>
      </c>
      <c r="H70" s="66">
        <v>87174.22</v>
      </c>
      <c r="I70" s="66">
        <v>0</v>
      </c>
      <c r="J70" s="37">
        <v>0</v>
      </c>
      <c r="K70" s="37" t="s">
        <v>3346</v>
      </c>
      <c r="L70" s="38" t="s">
        <v>3370</v>
      </c>
      <c r="M70" s="92">
        <v>57420</v>
      </c>
      <c r="N70" s="92"/>
    </row>
    <row r="71" spans="1:14" s="1" customFormat="1" ht="38.25" customHeight="1">
      <c r="A71" s="41" t="s">
        <v>5181</v>
      </c>
      <c r="B71" s="59" t="s">
        <v>5182</v>
      </c>
      <c r="C71" s="60">
        <v>67</v>
      </c>
      <c r="D71" s="40" t="s">
        <v>3904</v>
      </c>
      <c r="E71" s="36"/>
      <c r="F71" s="35" t="s">
        <v>4871</v>
      </c>
      <c r="G71" s="35" t="s">
        <v>5978</v>
      </c>
      <c r="H71" s="66">
        <v>72378.7</v>
      </c>
      <c r="I71" s="66">
        <v>1570.77</v>
      </c>
      <c r="J71" s="37">
        <v>0</v>
      </c>
      <c r="K71" s="37" t="s">
        <v>3346</v>
      </c>
      <c r="L71" s="38" t="s">
        <v>1986</v>
      </c>
      <c r="M71" s="92" t="s">
        <v>2730</v>
      </c>
      <c r="N71" s="92" t="s">
        <v>2730</v>
      </c>
    </row>
    <row r="72" spans="1:14" s="1" customFormat="1" ht="38.25" customHeight="1">
      <c r="A72" s="41" t="s">
        <v>4872</v>
      </c>
      <c r="B72" s="59" t="s">
        <v>4873</v>
      </c>
      <c r="C72" s="60">
        <v>68</v>
      </c>
      <c r="D72" s="40">
        <v>39877</v>
      </c>
      <c r="E72" s="36" t="s">
        <v>3766</v>
      </c>
      <c r="F72" s="35" t="s">
        <v>4874</v>
      </c>
      <c r="G72" s="35" t="s">
        <v>5668</v>
      </c>
      <c r="H72" s="66">
        <v>90111.32</v>
      </c>
      <c r="I72" s="66">
        <v>1570.77</v>
      </c>
      <c r="J72" s="37">
        <v>0</v>
      </c>
      <c r="K72" s="37" t="s">
        <v>455</v>
      </c>
      <c r="L72" s="38" t="s">
        <v>456</v>
      </c>
      <c r="M72" s="92">
        <v>97355.87</v>
      </c>
      <c r="N72" s="92"/>
    </row>
    <row r="73" spans="1:14" s="1" customFormat="1" ht="38.25" customHeight="1">
      <c r="A73" s="41" t="s">
        <v>4626</v>
      </c>
      <c r="B73" s="59" t="s">
        <v>457</v>
      </c>
      <c r="C73" s="60">
        <v>69</v>
      </c>
      <c r="D73" s="40">
        <v>39877</v>
      </c>
      <c r="E73" s="36" t="s">
        <v>2317</v>
      </c>
      <c r="F73" s="35" t="s">
        <v>4622</v>
      </c>
      <c r="G73" s="35" t="s">
        <v>5978</v>
      </c>
      <c r="H73" s="66">
        <v>126659.38</v>
      </c>
      <c r="I73" s="66">
        <v>0</v>
      </c>
      <c r="J73" s="37">
        <v>0</v>
      </c>
      <c r="K73" s="37" t="s">
        <v>4268</v>
      </c>
      <c r="L73" s="38" t="s">
        <v>353</v>
      </c>
      <c r="M73" s="92">
        <v>61650</v>
      </c>
      <c r="N73" s="92"/>
    </row>
    <row r="74" spans="1:14" s="1" customFormat="1" ht="38.25" customHeight="1">
      <c r="A74" s="41" t="s">
        <v>4627</v>
      </c>
      <c r="B74" s="59" t="s">
        <v>4623</v>
      </c>
      <c r="C74" s="60">
        <v>70</v>
      </c>
      <c r="D74" s="40">
        <v>39884</v>
      </c>
      <c r="E74" s="36" t="s">
        <v>2474</v>
      </c>
      <c r="F74" s="35" t="s">
        <v>4624</v>
      </c>
      <c r="G74" s="35" t="s">
        <v>2319</v>
      </c>
      <c r="H74" s="66">
        <v>124062.44</v>
      </c>
      <c r="I74" s="66">
        <v>0</v>
      </c>
      <c r="J74" s="37">
        <v>0</v>
      </c>
      <c r="K74" s="37" t="s">
        <v>2398</v>
      </c>
      <c r="L74" s="38" t="s">
        <v>3293</v>
      </c>
      <c r="M74" s="92">
        <v>130186.4</v>
      </c>
      <c r="N74" s="92"/>
    </row>
    <row r="75" spans="1:14" s="1" customFormat="1" ht="38.25" customHeight="1">
      <c r="A75" s="41" t="s">
        <v>4625</v>
      </c>
      <c r="B75" s="59" t="s">
        <v>4690</v>
      </c>
      <c r="C75" s="60">
        <v>71</v>
      </c>
      <c r="D75" s="40">
        <v>39884</v>
      </c>
      <c r="E75" s="36" t="s">
        <v>1164</v>
      </c>
      <c r="F75" s="35" t="s">
        <v>4811</v>
      </c>
      <c r="G75" s="35" t="s">
        <v>1806</v>
      </c>
      <c r="H75" s="66">
        <v>147075.48</v>
      </c>
      <c r="I75" s="66">
        <v>372.16</v>
      </c>
      <c r="J75" s="37">
        <v>0</v>
      </c>
      <c r="K75" s="37" t="s">
        <v>4691</v>
      </c>
      <c r="L75" s="38" t="s">
        <v>353</v>
      </c>
      <c r="M75" s="92">
        <v>56100</v>
      </c>
      <c r="N75" s="92"/>
    </row>
    <row r="76" spans="1:14" s="1" customFormat="1" ht="38.25" customHeight="1">
      <c r="A76" s="41" t="s">
        <v>4692</v>
      </c>
      <c r="B76" s="59" t="s">
        <v>4693</v>
      </c>
      <c r="C76" s="60">
        <v>72</v>
      </c>
      <c r="D76" s="40" t="s">
        <v>3904</v>
      </c>
      <c r="E76" s="36" t="s">
        <v>1164</v>
      </c>
      <c r="F76" s="35" t="s">
        <v>4694</v>
      </c>
      <c r="G76" s="35" t="s">
        <v>1806</v>
      </c>
      <c r="H76" s="66">
        <v>140467.52</v>
      </c>
      <c r="I76" s="66">
        <v>0</v>
      </c>
      <c r="J76" s="37">
        <v>0</v>
      </c>
      <c r="K76" s="37" t="s">
        <v>4027</v>
      </c>
      <c r="L76" s="38" t="s">
        <v>353</v>
      </c>
      <c r="M76" s="92" t="s">
        <v>2730</v>
      </c>
      <c r="N76" s="92" t="s">
        <v>2730</v>
      </c>
    </row>
    <row r="77" spans="1:14" s="1" customFormat="1" ht="38.25" customHeight="1">
      <c r="A77" s="41" t="s">
        <v>4243</v>
      </c>
      <c r="B77" s="59" t="s">
        <v>4244</v>
      </c>
      <c r="C77" s="60">
        <v>73</v>
      </c>
      <c r="D77" s="40">
        <v>39884</v>
      </c>
      <c r="E77" s="36" t="s">
        <v>1218</v>
      </c>
      <c r="F77" s="35" t="s">
        <v>2106</v>
      </c>
      <c r="G77" s="35" t="s">
        <v>1806</v>
      </c>
      <c r="H77" s="66">
        <v>86697.62</v>
      </c>
      <c r="I77" s="66">
        <v>0</v>
      </c>
      <c r="J77" s="37">
        <v>0</v>
      </c>
      <c r="K77" s="37" t="s">
        <v>1195</v>
      </c>
      <c r="L77" s="38" t="s">
        <v>353</v>
      </c>
      <c r="M77" s="92">
        <v>65755.63</v>
      </c>
      <c r="N77" s="92"/>
    </row>
    <row r="78" spans="1:14" s="1" customFormat="1" ht="38.25" customHeight="1">
      <c r="A78" s="41" t="s">
        <v>1596</v>
      </c>
      <c r="B78" s="59" t="s">
        <v>1597</v>
      </c>
      <c r="C78" s="60">
        <v>74</v>
      </c>
      <c r="D78" s="40" t="s">
        <v>3904</v>
      </c>
      <c r="E78" s="36" t="s">
        <v>1806</v>
      </c>
      <c r="F78" s="35" t="s">
        <v>4309</v>
      </c>
      <c r="G78" s="35" t="s">
        <v>1806</v>
      </c>
      <c r="H78" s="66">
        <v>103875.23</v>
      </c>
      <c r="I78" s="66">
        <v>0</v>
      </c>
      <c r="J78" s="37">
        <v>0</v>
      </c>
      <c r="K78" s="37" t="s">
        <v>5624</v>
      </c>
      <c r="L78" s="38" t="s">
        <v>353</v>
      </c>
      <c r="M78" s="92" t="s">
        <v>2730</v>
      </c>
      <c r="N78" s="92" t="s">
        <v>2730</v>
      </c>
    </row>
    <row r="79" spans="1:14" s="1" customFormat="1" ht="38.25" customHeight="1">
      <c r="A79" s="41" t="s">
        <v>4310</v>
      </c>
      <c r="B79" s="59" t="s">
        <v>4311</v>
      </c>
      <c r="C79" s="60">
        <v>75</v>
      </c>
      <c r="D79" s="40">
        <v>39884</v>
      </c>
      <c r="E79" s="36" t="s">
        <v>2523</v>
      </c>
      <c r="F79" s="35" t="s">
        <v>4312</v>
      </c>
      <c r="G79" s="35" t="s">
        <v>2319</v>
      </c>
      <c r="H79" s="66">
        <v>61749.89</v>
      </c>
      <c r="I79" s="66">
        <v>0</v>
      </c>
      <c r="J79" s="37">
        <v>0</v>
      </c>
      <c r="K79" s="37" t="s">
        <v>503</v>
      </c>
      <c r="L79" s="38" t="s">
        <v>353</v>
      </c>
      <c r="M79" s="92">
        <v>31500</v>
      </c>
      <c r="N79" s="92"/>
    </row>
    <row r="80" spans="1:14" s="1" customFormat="1" ht="38.25" customHeight="1">
      <c r="A80" s="41" t="s">
        <v>4313</v>
      </c>
      <c r="B80" s="59" t="s">
        <v>4314</v>
      </c>
      <c r="C80" s="60">
        <v>76</v>
      </c>
      <c r="D80" s="40" t="s">
        <v>3904</v>
      </c>
      <c r="E80" s="36" t="s">
        <v>1806</v>
      </c>
      <c r="F80" s="35" t="s">
        <v>4315</v>
      </c>
      <c r="G80" s="35" t="s">
        <v>1806</v>
      </c>
      <c r="H80" s="66">
        <v>88846.94</v>
      </c>
      <c r="I80" s="66">
        <v>343.87</v>
      </c>
      <c r="J80" s="37">
        <v>0</v>
      </c>
      <c r="K80" s="37" t="s">
        <v>5624</v>
      </c>
      <c r="L80" s="38" t="s">
        <v>353</v>
      </c>
      <c r="M80" s="92" t="s">
        <v>2730</v>
      </c>
      <c r="N80" s="92" t="s">
        <v>2730</v>
      </c>
    </row>
    <row r="81" spans="1:14" s="1" customFormat="1" ht="38.25" customHeight="1">
      <c r="A81" s="41" t="s">
        <v>717</v>
      </c>
      <c r="B81" s="59" t="s">
        <v>158</v>
      </c>
      <c r="C81" s="60">
        <v>77</v>
      </c>
      <c r="D81" s="40" t="s">
        <v>3904</v>
      </c>
      <c r="E81" s="36" t="s">
        <v>2474</v>
      </c>
      <c r="F81" s="35" t="s">
        <v>160</v>
      </c>
      <c r="G81" s="35" t="s">
        <v>2319</v>
      </c>
      <c r="H81" s="66">
        <v>76450.46</v>
      </c>
      <c r="I81" s="66">
        <v>0</v>
      </c>
      <c r="J81" s="37">
        <v>0</v>
      </c>
      <c r="K81" s="37" t="s">
        <v>5317</v>
      </c>
      <c r="L81" s="38" t="s">
        <v>353</v>
      </c>
      <c r="M81" s="92" t="s">
        <v>2730</v>
      </c>
      <c r="N81" s="92" t="s">
        <v>2730</v>
      </c>
    </row>
    <row r="82" spans="1:14" s="1" customFormat="1" ht="38.25" customHeight="1">
      <c r="A82" s="41" t="s">
        <v>4316</v>
      </c>
      <c r="B82" s="59" t="s">
        <v>4317</v>
      </c>
      <c r="C82" s="60">
        <v>78</v>
      </c>
      <c r="D82" s="40">
        <v>39884</v>
      </c>
      <c r="E82" s="36" t="s">
        <v>3766</v>
      </c>
      <c r="F82" s="35" t="s">
        <v>4318</v>
      </c>
      <c r="G82" s="35" t="s">
        <v>3001</v>
      </c>
      <c r="H82" s="66">
        <v>83875.93</v>
      </c>
      <c r="I82" s="66">
        <v>0</v>
      </c>
      <c r="J82" s="37">
        <v>0</v>
      </c>
      <c r="K82" s="37" t="s">
        <v>5624</v>
      </c>
      <c r="L82" s="38" t="s">
        <v>353</v>
      </c>
      <c r="M82" s="92">
        <v>50876</v>
      </c>
      <c r="N82" s="92"/>
    </row>
    <row r="83" spans="1:14" s="1" customFormat="1" ht="38.25" customHeight="1">
      <c r="A83" s="41" t="s">
        <v>4319</v>
      </c>
      <c r="B83" s="59" t="s">
        <v>4320</v>
      </c>
      <c r="C83" s="60">
        <v>79</v>
      </c>
      <c r="D83" s="40">
        <v>39884</v>
      </c>
      <c r="E83" s="36" t="s">
        <v>1218</v>
      </c>
      <c r="F83" s="35" t="s">
        <v>4321</v>
      </c>
      <c r="G83" s="35" t="s">
        <v>1215</v>
      </c>
      <c r="H83" s="66">
        <v>56111.93</v>
      </c>
      <c r="I83" s="66">
        <v>220.36</v>
      </c>
      <c r="J83" s="37">
        <v>0</v>
      </c>
      <c r="K83" s="37" t="s">
        <v>1195</v>
      </c>
      <c r="L83" s="38" t="s">
        <v>12</v>
      </c>
      <c r="M83" s="92">
        <v>20508.54</v>
      </c>
      <c r="N83" s="92"/>
    </row>
    <row r="84" spans="1:14" s="1" customFormat="1" ht="38.25" customHeight="1">
      <c r="A84" s="41" t="s">
        <v>4322</v>
      </c>
      <c r="B84" s="59" t="s">
        <v>4323</v>
      </c>
      <c r="C84" s="60">
        <v>80</v>
      </c>
      <c r="D84" s="40" t="s">
        <v>3904</v>
      </c>
      <c r="E84" s="36" t="s">
        <v>2475</v>
      </c>
      <c r="F84" s="35" t="s">
        <v>319</v>
      </c>
      <c r="G84" s="35" t="s">
        <v>1885</v>
      </c>
      <c r="H84" s="66">
        <v>63431.93</v>
      </c>
      <c r="I84" s="66">
        <v>0</v>
      </c>
      <c r="J84" s="37">
        <v>0</v>
      </c>
      <c r="K84" s="37" t="s">
        <v>4268</v>
      </c>
      <c r="L84" s="38" t="s">
        <v>353</v>
      </c>
      <c r="M84" s="92" t="s">
        <v>2730</v>
      </c>
      <c r="N84" s="92" t="s">
        <v>2730</v>
      </c>
    </row>
    <row r="85" spans="1:14" s="1" customFormat="1" ht="38.25" customHeight="1">
      <c r="A85" s="41" t="s">
        <v>320</v>
      </c>
      <c r="B85" s="59" t="s">
        <v>321</v>
      </c>
      <c r="C85" s="60">
        <v>81</v>
      </c>
      <c r="D85" s="40" t="s">
        <v>3904</v>
      </c>
      <c r="E85" s="36" t="s">
        <v>3435</v>
      </c>
      <c r="F85" s="35" t="s">
        <v>322</v>
      </c>
      <c r="G85" s="35" t="s">
        <v>1885</v>
      </c>
      <c r="H85" s="66">
        <v>70409.1</v>
      </c>
      <c r="I85" s="66">
        <v>168.04</v>
      </c>
      <c r="J85" s="37">
        <v>0</v>
      </c>
      <c r="K85" s="37" t="s">
        <v>4268</v>
      </c>
      <c r="L85" s="38" t="s">
        <v>2595</v>
      </c>
      <c r="M85" s="92" t="s">
        <v>2730</v>
      </c>
      <c r="N85" s="92" t="s">
        <v>2730</v>
      </c>
    </row>
    <row r="86" spans="1:14" s="1" customFormat="1" ht="38.25" customHeight="1">
      <c r="A86" s="41" t="s">
        <v>54</v>
      </c>
      <c r="B86" s="59" t="s">
        <v>55</v>
      </c>
      <c r="C86" s="60">
        <v>82</v>
      </c>
      <c r="D86" s="40" t="s">
        <v>3904</v>
      </c>
      <c r="E86" s="36" t="s">
        <v>2474</v>
      </c>
      <c r="F86" s="35" t="s">
        <v>56</v>
      </c>
      <c r="G86" s="35" t="s">
        <v>2319</v>
      </c>
      <c r="H86" s="66">
        <v>102568.16</v>
      </c>
      <c r="I86" s="66">
        <v>0</v>
      </c>
      <c r="J86" s="37">
        <v>0</v>
      </c>
      <c r="K86" s="37" t="s">
        <v>1168</v>
      </c>
      <c r="L86" s="38" t="s">
        <v>3370</v>
      </c>
      <c r="M86" s="92" t="s">
        <v>2730</v>
      </c>
      <c r="N86" s="92" t="s">
        <v>2730</v>
      </c>
    </row>
    <row r="87" spans="1:14" s="1" customFormat="1" ht="38.25" customHeight="1">
      <c r="A87" s="41" t="s">
        <v>323</v>
      </c>
      <c r="B87" s="59" t="s">
        <v>4754</v>
      </c>
      <c r="C87" s="60">
        <v>83</v>
      </c>
      <c r="D87" s="40">
        <v>39891</v>
      </c>
      <c r="E87" s="36" t="s">
        <v>2475</v>
      </c>
      <c r="F87" s="35" t="s">
        <v>324</v>
      </c>
      <c r="G87" s="35" t="s">
        <v>3999</v>
      </c>
      <c r="H87" s="66">
        <v>517266.4</v>
      </c>
      <c r="I87" s="66">
        <v>0</v>
      </c>
      <c r="J87" s="37">
        <v>0</v>
      </c>
      <c r="K87" s="37" t="s">
        <v>325</v>
      </c>
      <c r="L87" s="38" t="s">
        <v>326</v>
      </c>
      <c r="M87" s="92">
        <v>253000</v>
      </c>
      <c r="N87" s="92"/>
    </row>
    <row r="88" spans="1:14" s="1" customFormat="1" ht="38.25" customHeight="1">
      <c r="A88" s="41" t="s">
        <v>327</v>
      </c>
      <c r="B88" s="59" t="s">
        <v>328</v>
      </c>
      <c r="C88" s="60">
        <v>84</v>
      </c>
      <c r="D88" s="40" t="s">
        <v>3904</v>
      </c>
      <c r="E88" s="36" t="s">
        <v>3766</v>
      </c>
      <c r="F88" s="35" t="s">
        <v>329</v>
      </c>
      <c r="G88" s="35" t="s">
        <v>5668</v>
      </c>
      <c r="H88" s="66">
        <v>191008.71</v>
      </c>
      <c r="I88" s="66">
        <v>0</v>
      </c>
      <c r="J88" s="37">
        <v>0</v>
      </c>
      <c r="K88" s="37" t="s">
        <v>330</v>
      </c>
      <c r="L88" s="38" t="s">
        <v>353</v>
      </c>
      <c r="M88" s="92" t="s">
        <v>2730</v>
      </c>
      <c r="N88" s="92" t="s">
        <v>2730</v>
      </c>
    </row>
    <row r="89" spans="1:14" s="1" customFormat="1" ht="38.25" customHeight="1">
      <c r="A89" s="41" t="s">
        <v>4802</v>
      </c>
      <c r="B89" s="59" t="s">
        <v>4803</v>
      </c>
      <c r="C89" s="60">
        <v>85</v>
      </c>
      <c r="D89" s="40">
        <v>39891</v>
      </c>
      <c r="E89" s="36" t="s">
        <v>3766</v>
      </c>
      <c r="F89" s="35" t="s">
        <v>4804</v>
      </c>
      <c r="G89" s="35" t="s">
        <v>5668</v>
      </c>
      <c r="H89" s="66">
        <v>126219.74</v>
      </c>
      <c r="I89" s="66">
        <v>0</v>
      </c>
      <c r="J89" s="37">
        <v>0</v>
      </c>
      <c r="K89" s="37" t="s">
        <v>1195</v>
      </c>
      <c r="L89" s="38" t="s">
        <v>353</v>
      </c>
      <c r="M89" s="92">
        <v>133752.45</v>
      </c>
      <c r="N89" s="92"/>
    </row>
    <row r="90" spans="1:14" s="1" customFormat="1" ht="38.25" customHeight="1">
      <c r="A90" s="41" t="s">
        <v>331</v>
      </c>
      <c r="B90" s="59" t="s">
        <v>3182</v>
      </c>
      <c r="C90" s="60">
        <v>86</v>
      </c>
      <c r="D90" s="40">
        <v>39891</v>
      </c>
      <c r="E90" s="36" t="s">
        <v>2523</v>
      </c>
      <c r="F90" s="35" t="s">
        <v>3183</v>
      </c>
      <c r="G90" s="35" t="s">
        <v>2319</v>
      </c>
      <c r="H90" s="66">
        <v>251807.43</v>
      </c>
      <c r="I90" s="66">
        <v>0</v>
      </c>
      <c r="J90" s="37">
        <v>0</v>
      </c>
      <c r="K90" s="37" t="s">
        <v>1195</v>
      </c>
      <c r="L90" s="38" t="s">
        <v>353</v>
      </c>
      <c r="M90" s="92">
        <v>255720.03</v>
      </c>
      <c r="N90" s="92"/>
    </row>
    <row r="91" spans="1:14" s="1" customFormat="1" ht="38.25" customHeight="1">
      <c r="A91" s="41" t="s">
        <v>3392</v>
      </c>
      <c r="B91" s="59" t="s">
        <v>3393</v>
      </c>
      <c r="C91" s="60">
        <v>87</v>
      </c>
      <c r="D91" s="40">
        <v>39891</v>
      </c>
      <c r="E91" s="36" t="s">
        <v>2523</v>
      </c>
      <c r="F91" s="35" t="s">
        <v>5861</v>
      </c>
      <c r="G91" s="35" t="s">
        <v>5911</v>
      </c>
      <c r="H91" s="66">
        <v>68478.763</v>
      </c>
      <c r="I91" s="66">
        <v>0</v>
      </c>
      <c r="J91" s="37">
        <v>0</v>
      </c>
      <c r="K91" s="37" t="s">
        <v>352</v>
      </c>
      <c r="L91" s="38" t="s">
        <v>353</v>
      </c>
      <c r="M91" s="92">
        <v>58329.89</v>
      </c>
      <c r="N91" s="92"/>
    </row>
    <row r="92" spans="1:14" s="1" customFormat="1" ht="38.25" customHeight="1">
      <c r="A92" s="41" t="s">
        <v>5862</v>
      </c>
      <c r="B92" s="59" t="s">
        <v>1136</v>
      </c>
      <c r="C92" s="60">
        <v>88</v>
      </c>
      <c r="D92" s="40" t="s">
        <v>3904</v>
      </c>
      <c r="E92" s="36" t="s">
        <v>2474</v>
      </c>
      <c r="F92" s="35" t="s">
        <v>1137</v>
      </c>
      <c r="G92" s="35" t="s">
        <v>2319</v>
      </c>
      <c r="H92" s="66">
        <v>156512.95</v>
      </c>
      <c r="I92" s="66">
        <v>2645.32</v>
      </c>
      <c r="J92" s="37">
        <v>0</v>
      </c>
      <c r="K92" s="37" t="s">
        <v>4027</v>
      </c>
      <c r="L92" s="38" t="s">
        <v>353</v>
      </c>
      <c r="M92" s="92" t="s">
        <v>2730</v>
      </c>
      <c r="N92" s="92" t="s">
        <v>2730</v>
      </c>
    </row>
    <row r="93" spans="1:14" s="1" customFormat="1" ht="38.25" customHeight="1">
      <c r="A93" s="41" t="s">
        <v>4345</v>
      </c>
      <c r="B93" s="59" t="s">
        <v>307</v>
      </c>
      <c r="C93" s="60">
        <v>89</v>
      </c>
      <c r="D93" s="40" t="s">
        <v>3904</v>
      </c>
      <c r="E93" s="36" t="s">
        <v>1218</v>
      </c>
      <c r="F93" s="35" t="s">
        <v>3477</v>
      </c>
      <c r="G93" s="35" t="s">
        <v>1806</v>
      </c>
      <c r="H93" s="66">
        <v>70720.59</v>
      </c>
      <c r="I93" s="66">
        <v>0</v>
      </c>
      <c r="J93" s="37">
        <v>0</v>
      </c>
      <c r="K93" s="37" t="s">
        <v>5624</v>
      </c>
      <c r="L93" s="38" t="s">
        <v>3293</v>
      </c>
      <c r="M93" s="92" t="s">
        <v>2730</v>
      </c>
      <c r="N93" s="92" t="s">
        <v>2730</v>
      </c>
    </row>
    <row r="94" spans="1:14" s="1" customFormat="1" ht="38.25" customHeight="1">
      <c r="A94" s="41" t="s">
        <v>1138</v>
      </c>
      <c r="B94" s="59" t="s">
        <v>306</v>
      </c>
      <c r="C94" s="60">
        <v>90</v>
      </c>
      <c r="D94" s="40">
        <v>39905</v>
      </c>
      <c r="E94" s="36" t="s">
        <v>2317</v>
      </c>
      <c r="F94" s="35" t="s">
        <v>308</v>
      </c>
      <c r="G94" s="35" t="s">
        <v>5978</v>
      </c>
      <c r="H94" s="66">
        <v>95848.92</v>
      </c>
      <c r="I94" s="66">
        <v>2000.67</v>
      </c>
      <c r="J94" s="37">
        <v>0</v>
      </c>
      <c r="K94" s="37" t="s">
        <v>309</v>
      </c>
      <c r="L94" s="38" t="s">
        <v>353</v>
      </c>
      <c r="M94" s="92">
        <v>101217.22</v>
      </c>
      <c r="N94" s="92"/>
    </row>
    <row r="95" spans="1:14" s="1" customFormat="1" ht="38.25" customHeight="1">
      <c r="A95" s="41" t="s">
        <v>3995</v>
      </c>
      <c r="B95" s="59" t="s">
        <v>3996</v>
      </c>
      <c r="C95" s="60">
        <v>91</v>
      </c>
      <c r="D95" s="40">
        <v>39905</v>
      </c>
      <c r="E95" s="36" t="s">
        <v>3766</v>
      </c>
      <c r="F95" s="35" t="s">
        <v>1006</v>
      </c>
      <c r="G95" s="35" t="s">
        <v>1471</v>
      </c>
      <c r="H95" s="66">
        <v>84581.08</v>
      </c>
      <c r="I95" s="66">
        <v>0</v>
      </c>
      <c r="J95" s="37">
        <v>0</v>
      </c>
      <c r="K95" s="37" t="s">
        <v>352</v>
      </c>
      <c r="L95" s="38" t="s">
        <v>353</v>
      </c>
      <c r="M95" s="92">
        <v>70436.75</v>
      </c>
      <c r="N95" s="92"/>
    </row>
    <row r="96" spans="1:14" s="1" customFormat="1" ht="38.25" customHeight="1">
      <c r="A96" s="41" t="s">
        <v>5193</v>
      </c>
      <c r="B96" s="59" t="s">
        <v>1967</v>
      </c>
      <c r="C96" s="60">
        <v>92</v>
      </c>
      <c r="D96" s="40" t="s">
        <v>3904</v>
      </c>
      <c r="E96" s="36" t="s">
        <v>3766</v>
      </c>
      <c r="F96" s="35" t="s">
        <v>1968</v>
      </c>
      <c r="G96" s="35" t="s">
        <v>3001</v>
      </c>
      <c r="H96" s="66">
        <v>55306.01</v>
      </c>
      <c r="I96" s="66">
        <v>0</v>
      </c>
      <c r="J96" s="37">
        <v>0</v>
      </c>
      <c r="K96" s="37" t="s">
        <v>1195</v>
      </c>
      <c r="L96" s="38" t="s">
        <v>353</v>
      </c>
      <c r="M96" s="92" t="s">
        <v>2730</v>
      </c>
      <c r="N96" s="92" t="s">
        <v>2730</v>
      </c>
    </row>
    <row r="97" spans="1:14" s="1" customFormat="1" ht="38.25" customHeight="1">
      <c r="A97" s="41" t="s">
        <v>5318</v>
      </c>
      <c r="B97" s="59" t="s">
        <v>5319</v>
      </c>
      <c r="C97" s="60">
        <v>93</v>
      </c>
      <c r="D97" s="40">
        <v>39905</v>
      </c>
      <c r="E97" s="36" t="s">
        <v>34</v>
      </c>
      <c r="F97" s="35" t="s">
        <v>2506</v>
      </c>
      <c r="G97" s="35" t="s">
        <v>1806</v>
      </c>
      <c r="H97" s="66">
        <v>71038.82</v>
      </c>
      <c r="I97" s="66">
        <v>0</v>
      </c>
      <c r="J97" s="37">
        <v>0</v>
      </c>
      <c r="K97" s="37" t="s">
        <v>1502</v>
      </c>
      <c r="L97" s="38" t="s">
        <v>353</v>
      </c>
      <c r="M97" s="92">
        <v>59755.66</v>
      </c>
      <c r="N97" s="92"/>
    </row>
    <row r="98" spans="1:14" s="1" customFormat="1" ht="38.25" customHeight="1">
      <c r="A98" s="41" t="s">
        <v>1007</v>
      </c>
      <c r="B98" s="59" t="s">
        <v>1008</v>
      </c>
      <c r="C98" s="60">
        <v>94</v>
      </c>
      <c r="D98" s="40">
        <v>39905</v>
      </c>
      <c r="E98" s="36" t="s">
        <v>2317</v>
      </c>
      <c r="F98" s="35" t="s">
        <v>1009</v>
      </c>
      <c r="G98" s="35" t="s">
        <v>5978</v>
      </c>
      <c r="H98" s="66">
        <v>140430.42</v>
      </c>
      <c r="I98" s="66">
        <v>0</v>
      </c>
      <c r="J98" s="37">
        <v>0</v>
      </c>
      <c r="K98" s="37" t="s">
        <v>2398</v>
      </c>
      <c r="L98" s="38" t="s">
        <v>4757</v>
      </c>
      <c r="M98" s="92">
        <v>144620.47</v>
      </c>
      <c r="N98" s="92"/>
    </row>
    <row r="99" spans="1:14" s="1" customFormat="1" ht="38.25" customHeight="1">
      <c r="A99" s="41" t="s">
        <v>1010</v>
      </c>
      <c r="B99" s="59" t="s">
        <v>5582</v>
      </c>
      <c r="C99" s="60">
        <v>95</v>
      </c>
      <c r="D99" s="40">
        <v>39905</v>
      </c>
      <c r="E99" s="36" t="s">
        <v>2474</v>
      </c>
      <c r="F99" s="35" t="s">
        <v>5583</v>
      </c>
      <c r="G99" s="35" t="s">
        <v>2319</v>
      </c>
      <c r="H99" s="66">
        <v>131604.62</v>
      </c>
      <c r="I99" s="66">
        <v>0</v>
      </c>
      <c r="J99" s="37">
        <v>0</v>
      </c>
      <c r="K99" s="37" t="s">
        <v>2398</v>
      </c>
      <c r="L99" s="38" t="s">
        <v>1115</v>
      </c>
      <c r="M99" s="92">
        <v>136731.59</v>
      </c>
      <c r="N99" s="92"/>
    </row>
    <row r="100" spans="1:14" s="1" customFormat="1" ht="38.25" customHeight="1">
      <c r="A100" s="41" t="s">
        <v>500</v>
      </c>
      <c r="B100" s="59" t="s">
        <v>501</v>
      </c>
      <c r="C100" s="60">
        <v>96</v>
      </c>
      <c r="D100" s="40">
        <v>39905</v>
      </c>
      <c r="E100" s="36" t="s">
        <v>2317</v>
      </c>
      <c r="F100" s="35" t="s">
        <v>502</v>
      </c>
      <c r="G100" s="35" t="s">
        <v>5978</v>
      </c>
      <c r="H100" s="66">
        <v>83196.35</v>
      </c>
      <c r="I100" s="66">
        <v>2103.84</v>
      </c>
      <c r="J100" s="37">
        <v>0</v>
      </c>
      <c r="K100" s="37" t="s">
        <v>5584</v>
      </c>
      <c r="L100" s="38" t="s">
        <v>353</v>
      </c>
      <c r="M100" s="92">
        <v>92123.18</v>
      </c>
      <c r="N100" s="92"/>
    </row>
    <row r="101" spans="1:14" s="1" customFormat="1" ht="38.25" customHeight="1">
      <c r="A101" s="41" t="s">
        <v>5585</v>
      </c>
      <c r="B101" s="59" t="s">
        <v>5586</v>
      </c>
      <c r="C101" s="60">
        <v>97</v>
      </c>
      <c r="D101" s="40">
        <v>39905</v>
      </c>
      <c r="E101" s="36" t="s">
        <v>2317</v>
      </c>
      <c r="F101" s="35" t="s">
        <v>368</v>
      </c>
      <c r="G101" s="35" t="s">
        <v>5978</v>
      </c>
      <c r="H101" s="66">
        <v>84468.3</v>
      </c>
      <c r="I101" s="66">
        <v>326.8</v>
      </c>
      <c r="J101" s="37">
        <v>0</v>
      </c>
      <c r="K101" s="37" t="s">
        <v>4415</v>
      </c>
      <c r="L101" s="38" t="s">
        <v>1986</v>
      </c>
      <c r="M101" s="92">
        <v>30800</v>
      </c>
      <c r="N101" s="92"/>
    </row>
    <row r="102" spans="1:14" s="1" customFormat="1" ht="38.25" customHeight="1">
      <c r="A102" s="41" t="s">
        <v>3864</v>
      </c>
      <c r="B102" s="59" t="s">
        <v>369</v>
      </c>
      <c r="C102" s="60">
        <v>98</v>
      </c>
      <c r="D102" s="40" t="s">
        <v>3904</v>
      </c>
      <c r="E102" s="36" t="s">
        <v>2474</v>
      </c>
      <c r="F102" s="35" t="s">
        <v>370</v>
      </c>
      <c r="G102" s="35" t="s">
        <v>2319</v>
      </c>
      <c r="H102" s="66">
        <v>133676.93</v>
      </c>
      <c r="I102" s="66">
        <v>673.55</v>
      </c>
      <c r="J102" s="37">
        <v>0</v>
      </c>
      <c r="K102" s="37" t="s">
        <v>5624</v>
      </c>
      <c r="L102" s="38" t="s">
        <v>3293</v>
      </c>
      <c r="M102" s="92" t="s">
        <v>2730</v>
      </c>
      <c r="N102" s="92" t="s">
        <v>2730</v>
      </c>
    </row>
    <row r="103" spans="1:14" s="1" customFormat="1" ht="38.25" customHeight="1">
      <c r="A103" s="41" t="s">
        <v>371</v>
      </c>
      <c r="B103" s="59" t="s">
        <v>372</v>
      </c>
      <c r="C103" s="60">
        <v>99</v>
      </c>
      <c r="D103" s="40" t="s">
        <v>3904</v>
      </c>
      <c r="E103" s="36" t="s">
        <v>217</v>
      </c>
      <c r="F103" s="35" t="s">
        <v>373</v>
      </c>
      <c r="G103" s="35" t="s">
        <v>1806</v>
      </c>
      <c r="H103" s="66">
        <v>57425</v>
      </c>
      <c r="I103" s="66">
        <v>7.96</v>
      </c>
      <c r="J103" s="37">
        <v>0</v>
      </c>
      <c r="K103" s="37" t="s">
        <v>374</v>
      </c>
      <c r="L103" s="38" t="s">
        <v>1115</v>
      </c>
      <c r="M103" s="92" t="s">
        <v>2730</v>
      </c>
      <c r="N103" s="92" t="s">
        <v>2730</v>
      </c>
    </row>
    <row r="104" spans="1:14" s="1" customFormat="1" ht="38.25" customHeight="1">
      <c r="A104" s="41" t="s">
        <v>375</v>
      </c>
      <c r="B104" s="59" t="s">
        <v>2040</v>
      </c>
      <c r="C104" s="60">
        <v>100</v>
      </c>
      <c r="D104" s="40" t="s">
        <v>3904</v>
      </c>
      <c r="E104" s="36" t="s">
        <v>2474</v>
      </c>
      <c r="F104" s="35" t="s">
        <v>2041</v>
      </c>
      <c r="G104" s="35" t="s">
        <v>2319</v>
      </c>
      <c r="H104" s="66">
        <v>65784.46</v>
      </c>
      <c r="I104" s="66">
        <v>0</v>
      </c>
      <c r="J104" s="37">
        <v>0</v>
      </c>
      <c r="K104" s="37" t="s">
        <v>5317</v>
      </c>
      <c r="L104" s="38" t="s">
        <v>353</v>
      </c>
      <c r="M104" s="92" t="s">
        <v>2730</v>
      </c>
      <c r="N104" s="92" t="s">
        <v>2730</v>
      </c>
    </row>
    <row r="105" spans="1:14" s="1" customFormat="1" ht="38.25" customHeight="1">
      <c r="A105" s="41" t="s">
        <v>385</v>
      </c>
      <c r="B105" s="59" t="s">
        <v>386</v>
      </c>
      <c r="C105" s="60">
        <v>101</v>
      </c>
      <c r="D105" s="40">
        <v>39919</v>
      </c>
      <c r="E105" s="36" t="s">
        <v>2523</v>
      </c>
      <c r="F105" s="35" t="s">
        <v>387</v>
      </c>
      <c r="G105" s="35" t="s">
        <v>2319</v>
      </c>
      <c r="H105" s="66">
        <v>76012.56</v>
      </c>
      <c r="I105" s="66">
        <v>220.22</v>
      </c>
      <c r="J105" s="37">
        <v>0</v>
      </c>
      <c r="K105" s="37" t="s">
        <v>5624</v>
      </c>
      <c r="L105" s="38" t="s">
        <v>3293</v>
      </c>
      <c r="M105" s="92">
        <v>79613.99</v>
      </c>
      <c r="N105" s="92"/>
    </row>
    <row r="106" spans="1:14" s="1" customFormat="1" ht="38.25" customHeight="1">
      <c r="A106" s="41" t="s">
        <v>5963</v>
      </c>
      <c r="B106" s="59" t="s">
        <v>5964</v>
      </c>
      <c r="C106" s="60">
        <v>102</v>
      </c>
      <c r="D106" s="40">
        <v>39919</v>
      </c>
      <c r="E106" s="36" t="s">
        <v>2317</v>
      </c>
      <c r="F106" s="35" t="s">
        <v>5965</v>
      </c>
      <c r="G106" s="35" t="s">
        <v>5978</v>
      </c>
      <c r="H106" s="66">
        <v>114369.7</v>
      </c>
      <c r="I106" s="66">
        <v>0</v>
      </c>
      <c r="J106" s="37">
        <v>0</v>
      </c>
      <c r="K106" s="37" t="s">
        <v>1195</v>
      </c>
      <c r="L106" s="38" t="s">
        <v>353</v>
      </c>
      <c r="M106" s="92">
        <v>95403.01</v>
      </c>
      <c r="N106" s="92"/>
    </row>
    <row r="107" spans="1:14" s="1" customFormat="1" ht="38.25" customHeight="1">
      <c r="A107" s="41" t="s">
        <v>388</v>
      </c>
      <c r="B107" s="59" t="s">
        <v>389</v>
      </c>
      <c r="C107" s="60">
        <v>103</v>
      </c>
      <c r="D107" s="40" t="s">
        <v>3904</v>
      </c>
      <c r="E107" s="36" t="s">
        <v>2523</v>
      </c>
      <c r="F107" s="35" t="s">
        <v>419</v>
      </c>
      <c r="G107" s="35" t="s">
        <v>2319</v>
      </c>
      <c r="H107" s="66">
        <v>109935.7</v>
      </c>
      <c r="I107" s="66">
        <v>0</v>
      </c>
      <c r="J107" s="37">
        <v>0</v>
      </c>
      <c r="K107" s="37" t="s">
        <v>4268</v>
      </c>
      <c r="L107" s="38" t="s">
        <v>12</v>
      </c>
      <c r="M107" s="92" t="s">
        <v>2730</v>
      </c>
      <c r="N107" s="92" t="s">
        <v>2730</v>
      </c>
    </row>
    <row r="108" spans="1:14" s="1" customFormat="1" ht="38.25" customHeight="1">
      <c r="A108" s="41" t="s">
        <v>390</v>
      </c>
      <c r="B108" s="59" t="s">
        <v>391</v>
      </c>
      <c r="C108" s="60">
        <v>104</v>
      </c>
      <c r="D108" s="40">
        <v>39919</v>
      </c>
      <c r="E108" s="36" t="s">
        <v>34</v>
      </c>
      <c r="F108" s="35" t="s">
        <v>392</v>
      </c>
      <c r="G108" s="35" t="s">
        <v>1806</v>
      </c>
      <c r="H108" s="66">
        <v>78034.58</v>
      </c>
      <c r="I108" s="66">
        <v>0</v>
      </c>
      <c r="J108" s="37">
        <v>0</v>
      </c>
      <c r="K108" s="37" t="s">
        <v>4847</v>
      </c>
      <c r="L108" s="38" t="s">
        <v>3370</v>
      </c>
      <c r="M108" s="92">
        <v>81064.79</v>
      </c>
      <c r="N108" s="92"/>
    </row>
    <row r="109" spans="1:14" s="1" customFormat="1" ht="38.25" customHeight="1">
      <c r="A109" s="41" t="s">
        <v>5942</v>
      </c>
      <c r="B109" s="59" t="s">
        <v>5943</v>
      </c>
      <c r="C109" s="60">
        <v>105</v>
      </c>
      <c r="D109" s="40" t="s">
        <v>3904</v>
      </c>
      <c r="E109" s="36" t="s">
        <v>2474</v>
      </c>
      <c r="F109" s="35" t="s">
        <v>5944</v>
      </c>
      <c r="G109" s="35" t="s">
        <v>2319</v>
      </c>
      <c r="H109" s="66">
        <v>115200.8</v>
      </c>
      <c r="I109" s="66">
        <v>514.17</v>
      </c>
      <c r="J109" s="37">
        <v>0</v>
      </c>
      <c r="K109" s="37" t="s">
        <v>3346</v>
      </c>
      <c r="L109" s="38" t="s">
        <v>353</v>
      </c>
      <c r="M109" s="92" t="s">
        <v>2730</v>
      </c>
      <c r="N109" s="92" t="s">
        <v>2730</v>
      </c>
    </row>
    <row r="110" spans="1:14" s="1" customFormat="1" ht="38.25" customHeight="1">
      <c r="A110" s="41" t="s">
        <v>5945</v>
      </c>
      <c r="B110" s="59" t="s">
        <v>5946</v>
      </c>
      <c r="C110" s="60">
        <v>106</v>
      </c>
      <c r="D110" s="40" t="s">
        <v>3904</v>
      </c>
      <c r="E110" s="36" t="s">
        <v>2474</v>
      </c>
      <c r="F110" s="35" t="s">
        <v>5947</v>
      </c>
      <c r="G110" s="35" t="s">
        <v>2319</v>
      </c>
      <c r="H110" s="66">
        <v>21702.68</v>
      </c>
      <c r="I110" s="66">
        <v>2201.74</v>
      </c>
      <c r="J110" s="37">
        <v>0</v>
      </c>
      <c r="K110" s="37" t="s">
        <v>5317</v>
      </c>
      <c r="L110" s="38" t="s">
        <v>1115</v>
      </c>
      <c r="M110" s="92" t="s">
        <v>2730</v>
      </c>
      <c r="N110" s="92" t="s">
        <v>2730</v>
      </c>
    </row>
    <row r="111" spans="1:14" s="1" customFormat="1" ht="38.25" customHeight="1">
      <c r="A111" s="41" t="s">
        <v>4817</v>
      </c>
      <c r="B111" s="59" t="s">
        <v>4818</v>
      </c>
      <c r="C111" s="60">
        <v>107</v>
      </c>
      <c r="D111" s="40" t="s">
        <v>3904</v>
      </c>
      <c r="E111" s="36" t="s">
        <v>1218</v>
      </c>
      <c r="F111" s="35" t="s">
        <v>4823</v>
      </c>
      <c r="G111" s="35" t="s">
        <v>1806</v>
      </c>
      <c r="H111" s="66">
        <v>142221.06</v>
      </c>
      <c r="I111" s="66">
        <v>0</v>
      </c>
      <c r="J111" s="37">
        <v>0</v>
      </c>
      <c r="K111" s="37" t="s">
        <v>4268</v>
      </c>
      <c r="L111" s="38" t="s">
        <v>1115</v>
      </c>
      <c r="M111" s="92" t="s">
        <v>2730</v>
      </c>
      <c r="N111" s="92" t="s">
        <v>2730</v>
      </c>
    </row>
    <row r="112" spans="1:14" s="1" customFormat="1" ht="38.25" customHeight="1">
      <c r="A112" s="41" t="s">
        <v>5063</v>
      </c>
      <c r="B112" s="59" t="s">
        <v>2705</v>
      </c>
      <c r="C112" s="60">
        <v>108</v>
      </c>
      <c r="D112" s="40">
        <v>39919</v>
      </c>
      <c r="E112" s="36" t="s">
        <v>1806</v>
      </c>
      <c r="F112" s="35" t="s">
        <v>2706</v>
      </c>
      <c r="G112" s="35" t="s">
        <v>1806</v>
      </c>
      <c r="H112" s="66">
        <v>90554.76</v>
      </c>
      <c r="I112" s="66">
        <f>1479.67+1461.41</f>
        <v>2941.08</v>
      </c>
      <c r="J112" s="37">
        <v>0</v>
      </c>
      <c r="K112" s="37" t="s">
        <v>2707</v>
      </c>
      <c r="L112" s="38" t="s">
        <v>1986</v>
      </c>
      <c r="M112" s="92">
        <v>41850</v>
      </c>
      <c r="N112" s="92"/>
    </row>
    <row r="113" spans="1:14" s="1" customFormat="1" ht="38.25" customHeight="1">
      <c r="A113" s="41" t="s">
        <v>2708</v>
      </c>
      <c r="B113" s="59" t="s">
        <v>2709</v>
      </c>
      <c r="C113" s="60">
        <v>109</v>
      </c>
      <c r="D113" s="101" t="s">
        <v>1080</v>
      </c>
      <c r="E113" s="102" t="s">
        <v>1081</v>
      </c>
      <c r="F113" s="35" t="s">
        <v>2710</v>
      </c>
      <c r="G113" s="35" t="s">
        <v>3999</v>
      </c>
      <c r="H113" s="66">
        <v>2471.45</v>
      </c>
      <c r="I113" s="66">
        <v>0</v>
      </c>
      <c r="J113" s="37">
        <v>0</v>
      </c>
      <c r="K113" s="37" t="s">
        <v>4890</v>
      </c>
      <c r="L113" s="38" t="s">
        <v>4891</v>
      </c>
      <c r="M113" s="92">
        <v>2471.45</v>
      </c>
      <c r="N113" s="92"/>
    </row>
    <row r="114" spans="1:14" s="1" customFormat="1" ht="38.25" customHeight="1">
      <c r="A114" s="41" t="s">
        <v>4892</v>
      </c>
      <c r="B114" s="59" t="s">
        <v>4893</v>
      </c>
      <c r="C114" s="60">
        <v>110</v>
      </c>
      <c r="D114" s="97" t="s">
        <v>3904</v>
      </c>
      <c r="E114" s="96" t="s">
        <v>217</v>
      </c>
      <c r="F114" s="35" t="s">
        <v>4342</v>
      </c>
      <c r="G114" s="35" t="s">
        <v>5911</v>
      </c>
      <c r="H114" s="66">
        <v>11453</v>
      </c>
      <c r="I114" s="66">
        <v>3116.07</v>
      </c>
      <c r="J114" s="37">
        <v>0</v>
      </c>
      <c r="K114" s="37" t="s">
        <v>4343</v>
      </c>
      <c r="L114" s="38" t="s">
        <v>4344</v>
      </c>
      <c r="M114" s="92" t="s">
        <v>2730</v>
      </c>
      <c r="N114" s="92" t="s">
        <v>2730</v>
      </c>
    </row>
    <row r="115" spans="1:14" s="1" customFormat="1" ht="38.25" customHeight="1">
      <c r="A115" s="41" t="s">
        <v>1928</v>
      </c>
      <c r="B115" s="59" t="s">
        <v>1929</v>
      </c>
      <c r="C115" s="60">
        <v>111</v>
      </c>
      <c r="D115" s="40" t="s">
        <v>3904</v>
      </c>
      <c r="E115" s="36"/>
      <c r="F115" s="35" t="s">
        <v>1930</v>
      </c>
      <c r="G115" s="35" t="s">
        <v>2319</v>
      </c>
      <c r="H115" s="66">
        <v>115970.78</v>
      </c>
      <c r="I115" s="66">
        <v>2918.78</v>
      </c>
      <c r="J115" s="37">
        <v>0</v>
      </c>
      <c r="K115" s="37" t="s">
        <v>5624</v>
      </c>
      <c r="L115" s="38" t="s">
        <v>4757</v>
      </c>
      <c r="M115" s="92" t="s">
        <v>2730</v>
      </c>
      <c r="N115" s="92" t="s">
        <v>2730</v>
      </c>
    </row>
    <row r="116" spans="1:14" s="1" customFormat="1" ht="38.25" customHeight="1">
      <c r="A116" s="41" t="s">
        <v>5708</v>
      </c>
      <c r="B116" s="59" t="s">
        <v>1931</v>
      </c>
      <c r="C116" s="60">
        <v>112</v>
      </c>
      <c r="D116" s="40" t="s">
        <v>3904</v>
      </c>
      <c r="E116" s="36" t="s">
        <v>2317</v>
      </c>
      <c r="F116" s="35" t="s">
        <v>1932</v>
      </c>
      <c r="G116" s="35" t="s">
        <v>5978</v>
      </c>
      <c r="H116" s="66">
        <v>110956.01</v>
      </c>
      <c r="I116" s="66">
        <v>0</v>
      </c>
      <c r="J116" s="37">
        <v>0</v>
      </c>
      <c r="K116" s="37" t="s">
        <v>798</v>
      </c>
      <c r="L116" s="38" t="s">
        <v>353</v>
      </c>
      <c r="M116" s="92" t="s">
        <v>2730</v>
      </c>
      <c r="N116" s="92" t="s">
        <v>2730</v>
      </c>
    </row>
    <row r="117" spans="1:14" s="1" customFormat="1" ht="38.25" customHeight="1">
      <c r="A117" s="41" t="s">
        <v>1933</v>
      </c>
      <c r="B117" s="59" t="s">
        <v>1934</v>
      </c>
      <c r="C117" s="60">
        <v>113</v>
      </c>
      <c r="D117" s="40">
        <v>39926</v>
      </c>
      <c r="E117" s="36" t="s">
        <v>2475</v>
      </c>
      <c r="F117" s="35" t="s">
        <v>1935</v>
      </c>
      <c r="G117" s="35" t="s">
        <v>1885</v>
      </c>
      <c r="H117" s="66">
        <v>131920.82</v>
      </c>
      <c r="I117" s="66">
        <v>0</v>
      </c>
      <c r="J117" s="37">
        <v>0</v>
      </c>
      <c r="K117" s="37" t="s">
        <v>5564</v>
      </c>
      <c r="L117" s="38" t="s">
        <v>1936</v>
      </c>
      <c r="M117" s="92">
        <v>92250</v>
      </c>
      <c r="N117" s="92"/>
    </row>
    <row r="118" spans="1:14" s="1" customFormat="1" ht="38.25" customHeight="1">
      <c r="A118" s="41" t="s">
        <v>1937</v>
      </c>
      <c r="B118" s="59" t="s">
        <v>2781</v>
      </c>
      <c r="C118" s="60">
        <v>114</v>
      </c>
      <c r="D118" s="40">
        <v>39926</v>
      </c>
      <c r="E118" s="36" t="s">
        <v>2523</v>
      </c>
      <c r="F118" s="35" t="s">
        <v>1938</v>
      </c>
      <c r="G118" s="35" t="s">
        <v>5911</v>
      </c>
      <c r="H118" s="66">
        <v>166954.02</v>
      </c>
      <c r="I118" s="66">
        <v>0</v>
      </c>
      <c r="J118" s="37">
        <v>0</v>
      </c>
      <c r="K118" s="37" t="s">
        <v>4027</v>
      </c>
      <c r="L118" s="38" t="s">
        <v>353</v>
      </c>
      <c r="M118" s="92"/>
      <c r="N118" s="92">
        <v>57044.99</v>
      </c>
    </row>
    <row r="119" spans="1:14" s="1" customFormat="1" ht="38.25" customHeight="1">
      <c r="A119" s="41" t="s">
        <v>1939</v>
      </c>
      <c r="B119" s="59" t="s">
        <v>1940</v>
      </c>
      <c r="C119" s="60">
        <v>115</v>
      </c>
      <c r="D119" s="40" t="s">
        <v>3904</v>
      </c>
      <c r="E119" s="36" t="s">
        <v>2523</v>
      </c>
      <c r="F119" s="35" t="s">
        <v>1941</v>
      </c>
      <c r="G119" s="35" t="s">
        <v>5911</v>
      </c>
      <c r="H119" s="66">
        <v>96371.72</v>
      </c>
      <c r="I119" s="66">
        <v>0</v>
      </c>
      <c r="J119" s="37">
        <v>0</v>
      </c>
      <c r="K119" s="37" t="s">
        <v>4268</v>
      </c>
      <c r="L119" s="38" t="s">
        <v>2595</v>
      </c>
      <c r="M119" s="92" t="s">
        <v>2730</v>
      </c>
      <c r="N119" s="92" t="s">
        <v>2730</v>
      </c>
    </row>
    <row r="120" spans="1:14" s="1" customFormat="1" ht="38.25" customHeight="1">
      <c r="A120" s="41" t="s">
        <v>1942</v>
      </c>
      <c r="B120" s="59" t="s">
        <v>1943</v>
      </c>
      <c r="C120" s="60">
        <v>116</v>
      </c>
      <c r="D120" s="40" t="s">
        <v>3904</v>
      </c>
      <c r="E120" s="36"/>
      <c r="F120" s="35" t="s">
        <v>1944</v>
      </c>
      <c r="G120" s="35" t="s">
        <v>2319</v>
      </c>
      <c r="H120" s="66">
        <v>308.78</v>
      </c>
      <c r="I120" s="66">
        <v>0</v>
      </c>
      <c r="J120" s="37">
        <v>0</v>
      </c>
      <c r="K120" s="37" t="s">
        <v>4268</v>
      </c>
      <c r="L120" s="38" t="s">
        <v>3370</v>
      </c>
      <c r="M120" s="92" t="s">
        <v>2730</v>
      </c>
      <c r="N120" s="92" t="s">
        <v>2730</v>
      </c>
    </row>
    <row r="121" spans="1:14" s="1" customFormat="1" ht="38.25" customHeight="1">
      <c r="A121" s="41" t="s">
        <v>3633</v>
      </c>
      <c r="B121" s="59" t="s">
        <v>3634</v>
      </c>
      <c r="C121" s="60">
        <v>117</v>
      </c>
      <c r="D121" s="40">
        <v>39926</v>
      </c>
      <c r="E121" s="36" t="s">
        <v>2317</v>
      </c>
      <c r="F121" s="35" t="s">
        <v>3635</v>
      </c>
      <c r="G121" s="35" t="s">
        <v>5978</v>
      </c>
      <c r="H121" s="66">
        <v>104926.17</v>
      </c>
      <c r="I121" s="66">
        <v>0</v>
      </c>
      <c r="J121" s="37">
        <v>308.78</v>
      </c>
      <c r="K121" s="37" t="s">
        <v>3636</v>
      </c>
      <c r="L121" s="38" t="s">
        <v>3637</v>
      </c>
      <c r="M121" s="92">
        <v>108645.03</v>
      </c>
      <c r="N121" s="92"/>
    </row>
    <row r="122" spans="1:14" s="1" customFormat="1" ht="38.25" customHeight="1">
      <c r="A122" s="41" t="s">
        <v>2174</v>
      </c>
      <c r="B122" s="59" t="s">
        <v>2175</v>
      </c>
      <c r="C122" s="60">
        <v>118</v>
      </c>
      <c r="D122" s="40">
        <v>39926</v>
      </c>
      <c r="E122" s="36" t="s">
        <v>2317</v>
      </c>
      <c r="F122" s="35" t="s">
        <v>2176</v>
      </c>
      <c r="G122" s="35" t="s">
        <v>5978</v>
      </c>
      <c r="H122" s="66">
        <v>28938.9</v>
      </c>
      <c r="I122" s="66">
        <v>0</v>
      </c>
      <c r="J122" s="37">
        <v>320</v>
      </c>
      <c r="K122" s="37" t="s">
        <v>2177</v>
      </c>
      <c r="L122" s="38" t="s">
        <v>3370</v>
      </c>
      <c r="M122" s="92">
        <v>30568</v>
      </c>
      <c r="N122" s="92"/>
    </row>
    <row r="123" spans="1:14" s="1" customFormat="1" ht="38.25" customHeight="1">
      <c r="A123" s="41" t="s">
        <v>2986</v>
      </c>
      <c r="B123" s="59" t="s">
        <v>2400</v>
      </c>
      <c r="C123" s="60">
        <v>119</v>
      </c>
      <c r="D123" s="40">
        <v>39926</v>
      </c>
      <c r="E123" s="36" t="s">
        <v>3766</v>
      </c>
      <c r="F123" s="35" t="s">
        <v>2988</v>
      </c>
      <c r="G123" s="35" t="s">
        <v>5668</v>
      </c>
      <c r="H123" s="66">
        <v>161219.02</v>
      </c>
      <c r="I123" s="66">
        <v>530.05</v>
      </c>
      <c r="J123" s="37">
        <v>488.71</v>
      </c>
      <c r="K123" s="37" t="s">
        <v>798</v>
      </c>
      <c r="L123" s="38" t="s">
        <v>353</v>
      </c>
      <c r="M123" s="92">
        <v>72915</v>
      </c>
      <c r="N123" s="92"/>
    </row>
    <row r="124" spans="1:14" s="1" customFormat="1" ht="38.25" customHeight="1">
      <c r="A124" s="41" t="s">
        <v>2739</v>
      </c>
      <c r="B124" s="59" t="s">
        <v>2740</v>
      </c>
      <c r="C124" s="60">
        <v>120</v>
      </c>
      <c r="D124" s="40">
        <v>39926</v>
      </c>
      <c r="E124" s="36" t="s">
        <v>1218</v>
      </c>
      <c r="F124" s="35" t="s">
        <v>2741</v>
      </c>
      <c r="G124" s="35" t="s">
        <v>2742</v>
      </c>
      <c r="H124" s="66">
        <v>42351.81</v>
      </c>
      <c r="I124" s="66">
        <v>513.4</v>
      </c>
      <c r="J124" s="37">
        <v>0</v>
      </c>
      <c r="K124" s="37" t="s">
        <v>2743</v>
      </c>
      <c r="L124" s="38" t="s">
        <v>2744</v>
      </c>
      <c r="M124" s="92">
        <v>44162.57</v>
      </c>
      <c r="N124" s="92"/>
    </row>
    <row r="125" spans="1:14" s="1" customFormat="1" ht="38.25" customHeight="1">
      <c r="A125" s="41" t="s">
        <v>2745</v>
      </c>
      <c r="B125" s="59" t="s">
        <v>2746</v>
      </c>
      <c r="C125" s="60">
        <v>121</v>
      </c>
      <c r="D125" s="40" t="s">
        <v>3904</v>
      </c>
      <c r="E125" s="36" t="s">
        <v>2317</v>
      </c>
      <c r="F125" s="35" t="s">
        <v>4643</v>
      </c>
      <c r="G125" s="35" t="s">
        <v>5978</v>
      </c>
      <c r="H125" s="66">
        <v>55434.35</v>
      </c>
      <c r="I125" s="66">
        <v>0</v>
      </c>
      <c r="J125" s="37">
        <v>0</v>
      </c>
      <c r="K125" s="37" t="s">
        <v>1168</v>
      </c>
      <c r="L125" s="38" t="s">
        <v>3293</v>
      </c>
      <c r="M125" s="92" t="s">
        <v>2730</v>
      </c>
      <c r="N125" s="92" t="s">
        <v>2730</v>
      </c>
    </row>
    <row r="126" spans="1:14" s="1" customFormat="1" ht="38.25" customHeight="1">
      <c r="A126" s="41" t="s">
        <v>4644</v>
      </c>
      <c r="B126" s="59" t="s">
        <v>1861</v>
      </c>
      <c r="C126" s="60">
        <v>122</v>
      </c>
      <c r="D126" s="40" t="s">
        <v>3904</v>
      </c>
      <c r="E126" s="36" t="s">
        <v>2515</v>
      </c>
      <c r="F126" s="35" t="s">
        <v>1862</v>
      </c>
      <c r="G126" s="35" t="s">
        <v>4239</v>
      </c>
      <c r="H126" s="66">
        <v>115329.75</v>
      </c>
      <c r="I126" s="66">
        <v>0</v>
      </c>
      <c r="J126" s="37">
        <v>423.8</v>
      </c>
      <c r="K126" s="37" t="s">
        <v>1863</v>
      </c>
      <c r="L126" s="38" t="s">
        <v>353</v>
      </c>
      <c r="M126" s="92" t="s">
        <v>2730</v>
      </c>
      <c r="N126" s="92" t="s">
        <v>2730</v>
      </c>
    </row>
    <row r="127" spans="1:14" s="1" customFormat="1" ht="38.25" customHeight="1">
      <c r="A127" s="41" t="s">
        <v>1864</v>
      </c>
      <c r="B127" s="59" t="s">
        <v>1865</v>
      </c>
      <c r="C127" s="60">
        <v>123</v>
      </c>
      <c r="D127" s="40">
        <v>39926</v>
      </c>
      <c r="E127" s="36" t="s">
        <v>3766</v>
      </c>
      <c r="F127" s="35" t="s">
        <v>1866</v>
      </c>
      <c r="G127" s="35" t="s">
        <v>5668</v>
      </c>
      <c r="H127" s="66">
        <v>116336.63</v>
      </c>
      <c r="I127" s="66">
        <v>0</v>
      </c>
      <c r="J127" s="37">
        <v>0</v>
      </c>
      <c r="K127" s="37" t="s">
        <v>1306</v>
      </c>
      <c r="L127" s="38" t="s">
        <v>353</v>
      </c>
      <c r="M127" s="92">
        <v>118903.98</v>
      </c>
      <c r="N127" s="92"/>
    </row>
    <row r="128" spans="1:14" s="1" customFormat="1" ht="38.25" customHeight="1">
      <c r="A128" s="41" t="s">
        <v>1867</v>
      </c>
      <c r="B128" s="59" t="s">
        <v>1428</v>
      </c>
      <c r="C128" s="60">
        <v>124</v>
      </c>
      <c r="D128" s="40" t="s">
        <v>3904</v>
      </c>
      <c r="E128" s="36" t="s">
        <v>2474</v>
      </c>
      <c r="F128" s="35" t="s">
        <v>1429</v>
      </c>
      <c r="G128" s="35" t="s">
        <v>2319</v>
      </c>
      <c r="H128" s="66">
        <v>87631.46</v>
      </c>
      <c r="I128" s="66">
        <v>0</v>
      </c>
      <c r="J128" s="37">
        <v>0</v>
      </c>
      <c r="K128" s="37" t="s">
        <v>1502</v>
      </c>
      <c r="L128" s="38" t="s">
        <v>353</v>
      </c>
      <c r="M128" s="92" t="s">
        <v>2730</v>
      </c>
      <c r="N128" s="92" t="s">
        <v>2730</v>
      </c>
    </row>
    <row r="129" spans="1:14" s="1" customFormat="1" ht="38.25" customHeight="1">
      <c r="A129" s="41" t="s">
        <v>1430</v>
      </c>
      <c r="B129" s="59" t="s">
        <v>1431</v>
      </c>
      <c r="C129" s="60">
        <v>125</v>
      </c>
      <c r="D129" s="40">
        <v>39933</v>
      </c>
      <c r="E129" s="36" t="s">
        <v>1806</v>
      </c>
      <c r="F129" s="35" t="s">
        <v>1432</v>
      </c>
      <c r="G129" s="35" t="s">
        <v>1806</v>
      </c>
      <c r="H129" s="66">
        <v>75412.26</v>
      </c>
      <c r="I129" s="66">
        <v>0</v>
      </c>
      <c r="J129" s="37">
        <v>0</v>
      </c>
      <c r="K129" s="37" t="s">
        <v>4716</v>
      </c>
      <c r="L129" s="38" t="s">
        <v>4757</v>
      </c>
      <c r="M129" s="92">
        <v>63105.44</v>
      </c>
      <c r="N129" s="92"/>
    </row>
    <row r="130" spans="1:14" s="1" customFormat="1" ht="38.25" customHeight="1">
      <c r="A130" s="41" t="s">
        <v>5758</v>
      </c>
      <c r="B130" s="59" t="s">
        <v>5759</v>
      </c>
      <c r="C130" s="60">
        <v>126</v>
      </c>
      <c r="D130" s="40">
        <v>39933</v>
      </c>
      <c r="E130" s="36" t="s">
        <v>1806</v>
      </c>
      <c r="F130" s="35" t="s">
        <v>5760</v>
      </c>
      <c r="G130" s="35" t="s">
        <v>1806</v>
      </c>
      <c r="H130" s="66">
        <v>96651.1</v>
      </c>
      <c r="I130" s="66">
        <v>0</v>
      </c>
      <c r="J130" s="37">
        <v>0</v>
      </c>
      <c r="K130" s="37" t="s">
        <v>4268</v>
      </c>
      <c r="L130" s="38" t="s">
        <v>1115</v>
      </c>
      <c r="M130" s="92">
        <v>60000</v>
      </c>
      <c r="N130" s="92"/>
    </row>
    <row r="131" spans="1:14" s="1" customFormat="1" ht="38.25" customHeight="1">
      <c r="A131" s="41" t="s">
        <v>4692</v>
      </c>
      <c r="B131" s="59" t="s">
        <v>4693</v>
      </c>
      <c r="C131" s="60">
        <v>127</v>
      </c>
      <c r="D131" s="40">
        <v>39933</v>
      </c>
      <c r="E131" s="36" t="s">
        <v>1164</v>
      </c>
      <c r="F131" s="35" t="s">
        <v>4694</v>
      </c>
      <c r="G131" s="35" t="s">
        <v>1806</v>
      </c>
      <c r="H131" s="66">
        <v>142180.56</v>
      </c>
      <c r="I131" s="66">
        <v>0</v>
      </c>
      <c r="J131" s="37">
        <v>0</v>
      </c>
      <c r="K131" s="37" t="s">
        <v>4027</v>
      </c>
      <c r="L131" s="38" t="s">
        <v>353</v>
      </c>
      <c r="M131" s="92">
        <v>76500</v>
      </c>
      <c r="N131" s="92"/>
    </row>
    <row r="132" spans="1:14" s="1" customFormat="1" ht="38.25" customHeight="1">
      <c r="A132" s="41" t="s">
        <v>4313</v>
      </c>
      <c r="B132" s="59" t="s">
        <v>4314</v>
      </c>
      <c r="C132" s="60">
        <v>128</v>
      </c>
      <c r="D132" s="40">
        <v>39933</v>
      </c>
      <c r="E132" s="36" t="s">
        <v>1806</v>
      </c>
      <c r="F132" s="35" t="s">
        <v>4315</v>
      </c>
      <c r="G132" s="35" t="s">
        <v>1806</v>
      </c>
      <c r="H132" s="66">
        <v>89786.76</v>
      </c>
      <c r="I132" s="66">
        <v>0</v>
      </c>
      <c r="J132" s="37">
        <v>0</v>
      </c>
      <c r="K132" s="37" t="s">
        <v>5624</v>
      </c>
      <c r="L132" s="38" t="s">
        <v>353</v>
      </c>
      <c r="M132" s="92">
        <v>17000</v>
      </c>
      <c r="N132" s="92"/>
    </row>
    <row r="133" spans="1:14" s="1" customFormat="1" ht="38.25" customHeight="1">
      <c r="A133" s="41" t="s">
        <v>5761</v>
      </c>
      <c r="B133" s="59" t="s">
        <v>5762</v>
      </c>
      <c r="C133" s="60">
        <v>129</v>
      </c>
      <c r="D133" s="40" t="s">
        <v>3904</v>
      </c>
      <c r="E133" s="36" t="s">
        <v>2475</v>
      </c>
      <c r="F133" s="35" t="s">
        <v>5763</v>
      </c>
      <c r="G133" s="35" t="s">
        <v>1885</v>
      </c>
      <c r="H133" s="66">
        <v>90833.82</v>
      </c>
      <c r="I133" s="66">
        <v>0</v>
      </c>
      <c r="J133" s="37">
        <v>0</v>
      </c>
      <c r="K133" s="37" t="s">
        <v>1502</v>
      </c>
      <c r="L133" s="38" t="s">
        <v>353</v>
      </c>
      <c r="M133" s="92" t="s">
        <v>2730</v>
      </c>
      <c r="N133" s="92" t="s">
        <v>2730</v>
      </c>
    </row>
    <row r="134" spans="1:14" s="1" customFormat="1" ht="38.25" customHeight="1">
      <c r="A134" s="41" t="s">
        <v>236</v>
      </c>
      <c r="B134" s="59" t="s">
        <v>237</v>
      </c>
      <c r="C134" s="60">
        <v>130</v>
      </c>
      <c r="D134" s="40">
        <v>39933</v>
      </c>
      <c r="E134" s="36" t="s">
        <v>2317</v>
      </c>
      <c r="F134" s="35" t="s">
        <v>238</v>
      </c>
      <c r="G134" s="35" t="s">
        <v>5978</v>
      </c>
      <c r="H134" s="66">
        <v>86107.82</v>
      </c>
      <c r="I134" s="66">
        <v>0</v>
      </c>
      <c r="J134" s="37">
        <v>0</v>
      </c>
      <c r="K134" s="37" t="s">
        <v>798</v>
      </c>
      <c r="L134" s="38" t="s">
        <v>353</v>
      </c>
      <c r="M134" s="92">
        <v>20250</v>
      </c>
      <c r="N134" s="92"/>
    </row>
    <row r="135" spans="1:14" s="1" customFormat="1" ht="38.25" customHeight="1">
      <c r="A135" s="41" t="s">
        <v>4064</v>
      </c>
      <c r="B135" s="59" t="s">
        <v>2320</v>
      </c>
      <c r="C135" s="60">
        <v>131</v>
      </c>
      <c r="D135" s="40" t="s">
        <v>3904</v>
      </c>
      <c r="E135" s="36" t="s">
        <v>1806</v>
      </c>
      <c r="F135" s="35" t="s">
        <v>1040</v>
      </c>
      <c r="G135" s="35" t="s">
        <v>1806</v>
      </c>
      <c r="H135" s="66">
        <v>93484.39</v>
      </c>
      <c r="I135" s="66">
        <v>0</v>
      </c>
      <c r="J135" s="37">
        <v>0</v>
      </c>
      <c r="K135" s="37" t="s">
        <v>352</v>
      </c>
      <c r="L135" s="38" t="s">
        <v>3370</v>
      </c>
      <c r="M135" s="92" t="s">
        <v>2730</v>
      </c>
      <c r="N135" s="92" t="s">
        <v>2730</v>
      </c>
    </row>
    <row r="136" spans="1:14" s="1" customFormat="1" ht="38.25" customHeight="1">
      <c r="A136" s="41" t="s">
        <v>1041</v>
      </c>
      <c r="B136" s="59" t="s">
        <v>1597</v>
      </c>
      <c r="C136" s="60">
        <v>132</v>
      </c>
      <c r="D136" s="40" t="s">
        <v>3904</v>
      </c>
      <c r="E136" s="36" t="s">
        <v>1806</v>
      </c>
      <c r="F136" s="35" t="s">
        <v>4309</v>
      </c>
      <c r="G136" s="35" t="s">
        <v>1806</v>
      </c>
      <c r="H136" s="66">
        <v>105141.95</v>
      </c>
      <c r="I136" s="66">
        <v>0</v>
      </c>
      <c r="J136" s="37">
        <v>0</v>
      </c>
      <c r="K136" s="37" t="s">
        <v>5624</v>
      </c>
      <c r="L136" s="38" t="s">
        <v>353</v>
      </c>
      <c r="M136" s="92" t="s">
        <v>2730</v>
      </c>
      <c r="N136" s="92" t="s">
        <v>2730</v>
      </c>
    </row>
    <row r="137" spans="1:14" s="1" customFormat="1" ht="38.25" customHeight="1">
      <c r="A137" s="41" t="s">
        <v>5862</v>
      </c>
      <c r="B137" s="59" t="s">
        <v>1136</v>
      </c>
      <c r="C137" s="60">
        <v>133</v>
      </c>
      <c r="D137" s="40" t="s">
        <v>3904</v>
      </c>
      <c r="E137" s="36" t="s">
        <v>2474</v>
      </c>
      <c r="F137" s="35" t="s">
        <v>1137</v>
      </c>
      <c r="G137" s="35" t="s">
        <v>2319</v>
      </c>
      <c r="H137" s="66">
        <v>158178.95</v>
      </c>
      <c r="I137" s="66">
        <v>0</v>
      </c>
      <c r="J137" s="37">
        <v>0</v>
      </c>
      <c r="K137" s="37" t="s">
        <v>4027</v>
      </c>
      <c r="L137" s="38" t="s">
        <v>353</v>
      </c>
      <c r="M137" s="92" t="s">
        <v>2730</v>
      </c>
      <c r="N137" s="92" t="s">
        <v>2730</v>
      </c>
    </row>
    <row r="138" spans="1:14" s="1" customFormat="1" ht="38.25" customHeight="1">
      <c r="A138" s="41" t="s">
        <v>1042</v>
      </c>
      <c r="B138" s="59" t="s">
        <v>1043</v>
      </c>
      <c r="C138" s="60">
        <v>134</v>
      </c>
      <c r="D138" s="40" t="s">
        <v>3904</v>
      </c>
      <c r="E138" s="36" t="s">
        <v>1164</v>
      </c>
      <c r="F138" s="35" t="s">
        <v>1044</v>
      </c>
      <c r="G138" s="35" t="s">
        <v>4239</v>
      </c>
      <c r="H138" s="66">
        <v>266380.14</v>
      </c>
      <c r="I138" s="66">
        <v>0</v>
      </c>
      <c r="J138" s="37">
        <v>0</v>
      </c>
      <c r="K138" s="37" t="s">
        <v>4268</v>
      </c>
      <c r="L138" s="38" t="s">
        <v>3370</v>
      </c>
      <c r="M138" s="92" t="s">
        <v>2730</v>
      </c>
      <c r="N138" s="92" t="s">
        <v>2730</v>
      </c>
    </row>
    <row r="139" spans="1:14" s="1" customFormat="1" ht="38.25" customHeight="1">
      <c r="A139" s="41" t="s">
        <v>1905</v>
      </c>
      <c r="B139" s="59" t="s">
        <v>1906</v>
      </c>
      <c r="C139" s="60">
        <v>135</v>
      </c>
      <c r="D139" s="40" t="s">
        <v>3904</v>
      </c>
      <c r="E139" s="36" t="s">
        <v>2475</v>
      </c>
      <c r="F139" s="35" t="s">
        <v>1907</v>
      </c>
      <c r="G139" s="35" t="s">
        <v>1885</v>
      </c>
      <c r="H139" s="66">
        <v>81887.38</v>
      </c>
      <c r="I139" s="66">
        <v>0</v>
      </c>
      <c r="J139" s="37">
        <v>0</v>
      </c>
      <c r="K139" s="37" t="s">
        <v>122</v>
      </c>
      <c r="L139" s="38" t="s">
        <v>3293</v>
      </c>
      <c r="M139" s="92" t="s">
        <v>2730</v>
      </c>
      <c r="N139" s="92" t="s">
        <v>2730</v>
      </c>
    </row>
    <row r="140" spans="1:14" s="1" customFormat="1" ht="38.25" customHeight="1">
      <c r="A140" s="41" t="s">
        <v>1908</v>
      </c>
      <c r="B140" s="59" t="s">
        <v>1909</v>
      </c>
      <c r="C140" s="60">
        <v>136</v>
      </c>
      <c r="D140" s="40">
        <v>39940</v>
      </c>
      <c r="E140" s="36" t="s">
        <v>5629</v>
      </c>
      <c r="F140" s="35" t="s">
        <v>5194</v>
      </c>
      <c r="G140" s="35" t="s">
        <v>1806</v>
      </c>
      <c r="H140" s="66">
        <v>81911.71</v>
      </c>
      <c r="I140" s="66">
        <v>0</v>
      </c>
      <c r="J140" s="37">
        <v>0</v>
      </c>
      <c r="K140" s="37" t="s">
        <v>1362</v>
      </c>
      <c r="L140" s="38" t="s">
        <v>1363</v>
      </c>
      <c r="M140" s="92">
        <v>50000</v>
      </c>
      <c r="N140" s="92"/>
    </row>
    <row r="141" spans="1:14" s="1" customFormat="1" ht="38.25" customHeight="1">
      <c r="A141" s="41" t="s">
        <v>1364</v>
      </c>
      <c r="B141" s="59" t="s">
        <v>1365</v>
      </c>
      <c r="C141" s="60">
        <v>137</v>
      </c>
      <c r="D141" s="40" t="s">
        <v>3904</v>
      </c>
      <c r="E141" s="36" t="s">
        <v>1218</v>
      </c>
      <c r="F141" s="35" t="s">
        <v>1366</v>
      </c>
      <c r="G141" s="35" t="s">
        <v>1806</v>
      </c>
      <c r="H141" s="66">
        <v>64283.55</v>
      </c>
      <c r="I141" s="66">
        <v>571.16</v>
      </c>
      <c r="J141" s="37">
        <v>0</v>
      </c>
      <c r="K141" s="37" t="s">
        <v>4027</v>
      </c>
      <c r="L141" s="38" t="s">
        <v>3370</v>
      </c>
      <c r="M141" s="92" t="s">
        <v>2730</v>
      </c>
      <c r="N141" s="92" t="s">
        <v>2730</v>
      </c>
    </row>
    <row r="142" spans="1:14" s="1" customFormat="1" ht="38.25" customHeight="1">
      <c r="A142" s="41" t="s">
        <v>4345</v>
      </c>
      <c r="B142" s="59" t="s">
        <v>307</v>
      </c>
      <c r="C142" s="60">
        <v>138</v>
      </c>
      <c r="D142" s="40">
        <v>39940</v>
      </c>
      <c r="E142" s="36" t="s">
        <v>1218</v>
      </c>
      <c r="F142" s="35" t="s">
        <v>3477</v>
      </c>
      <c r="G142" s="35" t="s">
        <v>1806</v>
      </c>
      <c r="H142" s="66">
        <v>71579.07</v>
      </c>
      <c r="I142" s="66">
        <v>0</v>
      </c>
      <c r="J142" s="37">
        <v>0</v>
      </c>
      <c r="K142" s="37" t="s">
        <v>5624</v>
      </c>
      <c r="L142" s="38" t="s">
        <v>3293</v>
      </c>
      <c r="M142" s="92">
        <v>74751.91</v>
      </c>
      <c r="N142" s="92"/>
    </row>
    <row r="143" spans="1:14" s="1" customFormat="1" ht="38.25" customHeight="1">
      <c r="A143" s="41" t="s">
        <v>1145</v>
      </c>
      <c r="B143" s="59" t="s">
        <v>1146</v>
      </c>
      <c r="C143" s="60">
        <v>139</v>
      </c>
      <c r="D143" s="40">
        <v>39961</v>
      </c>
      <c r="E143" s="36" t="s">
        <v>1806</v>
      </c>
      <c r="F143" s="35" t="s">
        <v>1147</v>
      </c>
      <c r="G143" s="35" t="s">
        <v>1806</v>
      </c>
      <c r="H143" s="66">
        <v>98671.42</v>
      </c>
      <c r="I143" s="66">
        <v>99.19</v>
      </c>
      <c r="J143" s="37">
        <v>0</v>
      </c>
      <c r="K143" s="37" t="s">
        <v>4268</v>
      </c>
      <c r="L143" s="38" t="s">
        <v>353</v>
      </c>
      <c r="M143" s="92">
        <v>86400</v>
      </c>
      <c r="N143" s="92"/>
    </row>
    <row r="144" spans="1:14" s="1" customFormat="1" ht="38.25" customHeight="1">
      <c r="A144" s="41" t="s">
        <v>1148</v>
      </c>
      <c r="B144" s="59" t="s">
        <v>1149</v>
      </c>
      <c r="C144" s="60">
        <v>140</v>
      </c>
      <c r="D144" s="40" t="s">
        <v>3904</v>
      </c>
      <c r="E144" s="36"/>
      <c r="F144" s="35" t="s">
        <v>149</v>
      </c>
      <c r="G144" s="35" t="s">
        <v>5978</v>
      </c>
      <c r="H144" s="66">
        <v>93037.38</v>
      </c>
      <c r="I144" s="66">
        <v>0</v>
      </c>
      <c r="J144" s="37">
        <v>0</v>
      </c>
      <c r="K144" s="37" t="s">
        <v>4268</v>
      </c>
      <c r="L144" s="38" t="s">
        <v>353</v>
      </c>
      <c r="M144" s="92" t="s">
        <v>2730</v>
      </c>
      <c r="N144" s="92" t="s">
        <v>2730</v>
      </c>
    </row>
    <row r="145" spans="1:14" s="1" customFormat="1" ht="38.25" customHeight="1">
      <c r="A145" s="41" t="s">
        <v>150</v>
      </c>
      <c r="B145" s="59" t="s">
        <v>151</v>
      </c>
      <c r="C145" s="60">
        <v>141</v>
      </c>
      <c r="D145" s="40" t="s">
        <v>3904</v>
      </c>
      <c r="E145" s="36" t="s">
        <v>34</v>
      </c>
      <c r="F145" s="35" t="s">
        <v>152</v>
      </c>
      <c r="G145" s="35" t="s">
        <v>1806</v>
      </c>
      <c r="H145" s="66">
        <v>240352.91</v>
      </c>
      <c r="I145" s="66">
        <v>0</v>
      </c>
      <c r="J145" s="37">
        <v>0</v>
      </c>
      <c r="K145" s="37" t="s">
        <v>798</v>
      </c>
      <c r="L145" s="38" t="s">
        <v>3370</v>
      </c>
      <c r="M145" s="92" t="s">
        <v>2730</v>
      </c>
      <c r="N145" s="92" t="s">
        <v>2730</v>
      </c>
    </row>
    <row r="146" spans="1:14" s="1" customFormat="1" ht="38.25" customHeight="1">
      <c r="A146" s="41" t="s">
        <v>3216</v>
      </c>
      <c r="B146" s="59" t="s">
        <v>3214</v>
      </c>
      <c r="C146" s="60">
        <v>142</v>
      </c>
      <c r="D146" s="40">
        <v>39961</v>
      </c>
      <c r="E146" s="36" t="s">
        <v>2317</v>
      </c>
      <c r="F146" s="35" t="s">
        <v>3215</v>
      </c>
      <c r="G146" s="35" t="s">
        <v>5978</v>
      </c>
      <c r="H146" s="66">
        <v>89167.81</v>
      </c>
      <c r="I146" s="66">
        <v>0</v>
      </c>
      <c r="J146" s="37">
        <v>0</v>
      </c>
      <c r="K146" s="37" t="s">
        <v>1388</v>
      </c>
      <c r="L146" s="38" t="s">
        <v>3370</v>
      </c>
      <c r="M146" s="92">
        <v>91214.82</v>
      </c>
      <c r="N146" s="92"/>
    </row>
    <row r="147" spans="1:14" s="1" customFormat="1" ht="38.25" customHeight="1">
      <c r="A147" s="41" t="s">
        <v>1791</v>
      </c>
      <c r="B147" s="59" t="s">
        <v>1792</v>
      </c>
      <c r="C147" s="60">
        <v>143</v>
      </c>
      <c r="D147" s="40" t="s">
        <v>3904</v>
      </c>
      <c r="E147" s="36" t="s">
        <v>2474</v>
      </c>
      <c r="F147" s="35" t="s">
        <v>3218</v>
      </c>
      <c r="G147" s="35" t="s">
        <v>2319</v>
      </c>
      <c r="H147" s="66">
        <v>68569.89</v>
      </c>
      <c r="I147" s="66">
        <v>0</v>
      </c>
      <c r="J147" s="37">
        <v>0</v>
      </c>
      <c r="K147" s="37" t="s">
        <v>2707</v>
      </c>
      <c r="L147" s="38" t="s">
        <v>12</v>
      </c>
      <c r="M147" s="92" t="s">
        <v>2730</v>
      </c>
      <c r="N147" s="92" t="s">
        <v>2730</v>
      </c>
    </row>
    <row r="148" spans="1:14" s="1" customFormat="1" ht="38.25" customHeight="1">
      <c r="A148" s="41" t="s">
        <v>1102</v>
      </c>
      <c r="B148" s="59" t="s">
        <v>3217</v>
      </c>
      <c r="C148" s="60">
        <v>144</v>
      </c>
      <c r="D148" s="40" t="s">
        <v>3904</v>
      </c>
      <c r="E148" s="36" t="s">
        <v>2317</v>
      </c>
      <c r="F148" s="35" t="s">
        <v>3951</v>
      </c>
      <c r="G148" s="35" t="s">
        <v>5978</v>
      </c>
      <c r="H148" s="66">
        <v>84530.51</v>
      </c>
      <c r="I148" s="66">
        <v>557.9</v>
      </c>
      <c r="J148" s="37">
        <v>0</v>
      </c>
      <c r="K148" s="37" t="s">
        <v>1195</v>
      </c>
      <c r="L148" s="38" t="s">
        <v>353</v>
      </c>
      <c r="M148" s="92" t="s">
        <v>2730</v>
      </c>
      <c r="N148" s="92" t="s">
        <v>2730</v>
      </c>
    </row>
    <row r="149" spans="1:14" s="1" customFormat="1" ht="38.25" customHeight="1">
      <c r="A149" s="41" t="s">
        <v>3219</v>
      </c>
      <c r="B149" s="59" t="s">
        <v>3220</v>
      </c>
      <c r="C149" s="60">
        <v>145</v>
      </c>
      <c r="D149" s="40">
        <v>39961</v>
      </c>
      <c r="E149" s="36" t="s">
        <v>2474</v>
      </c>
      <c r="F149" s="35" t="s">
        <v>3221</v>
      </c>
      <c r="G149" s="35" t="s">
        <v>2319</v>
      </c>
      <c r="H149" s="66">
        <v>114436.81</v>
      </c>
      <c r="I149" s="66">
        <v>0</v>
      </c>
      <c r="J149" s="37">
        <v>0</v>
      </c>
      <c r="K149" s="37" t="s">
        <v>352</v>
      </c>
      <c r="L149" s="38" t="s">
        <v>3370</v>
      </c>
      <c r="M149" s="92">
        <v>94998.46</v>
      </c>
      <c r="N149" s="92"/>
    </row>
    <row r="150" spans="1:14" s="1" customFormat="1" ht="38.25" customHeight="1">
      <c r="A150" s="41" t="s">
        <v>1571</v>
      </c>
      <c r="B150" s="59" t="s">
        <v>1572</v>
      </c>
      <c r="C150" s="60">
        <v>146</v>
      </c>
      <c r="D150" s="40" t="s">
        <v>3904</v>
      </c>
      <c r="E150" s="36"/>
      <c r="F150" s="35"/>
      <c r="G150" s="35"/>
      <c r="H150" s="66">
        <v>66256.89</v>
      </c>
      <c r="I150" s="66">
        <v>0</v>
      </c>
      <c r="J150" s="37">
        <v>0</v>
      </c>
      <c r="K150" s="37" t="s">
        <v>4268</v>
      </c>
      <c r="L150" s="38" t="s">
        <v>3134</v>
      </c>
      <c r="M150" s="92" t="s">
        <v>2730</v>
      </c>
      <c r="N150" s="92" t="s">
        <v>2730</v>
      </c>
    </row>
    <row r="151" spans="1:14" s="1" customFormat="1" ht="38.25" customHeight="1">
      <c r="A151" s="41" t="s">
        <v>4457</v>
      </c>
      <c r="B151" s="59" t="s">
        <v>381</v>
      </c>
      <c r="C151" s="60">
        <v>147</v>
      </c>
      <c r="D151" s="40" t="s">
        <v>3904</v>
      </c>
      <c r="E151" s="36" t="s">
        <v>2474</v>
      </c>
      <c r="F151" s="35" t="s">
        <v>1570</v>
      </c>
      <c r="G151" s="35" t="s">
        <v>2319</v>
      </c>
      <c r="H151" s="66">
        <v>145918.21</v>
      </c>
      <c r="I151" s="66">
        <v>0</v>
      </c>
      <c r="J151" s="37">
        <v>0</v>
      </c>
      <c r="K151" s="37" t="s">
        <v>5317</v>
      </c>
      <c r="L151" s="38" t="s">
        <v>353</v>
      </c>
      <c r="M151" s="92" t="s">
        <v>2730</v>
      </c>
      <c r="N151" s="92" t="s">
        <v>2730</v>
      </c>
    </row>
    <row r="152" spans="1:14" s="1" customFormat="1" ht="38.25" customHeight="1">
      <c r="A152" s="41" t="s">
        <v>375</v>
      </c>
      <c r="B152" s="59" t="s">
        <v>2040</v>
      </c>
      <c r="C152" s="60">
        <v>148</v>
      </c>
      <c r="D152" s="40" t="s">
        <v>3904</v>
      </c>
      <c r="E152" s="36" t="s">
        <v>2474</v>
      </c>
      <c r="F152" s="35" t="s">
        <v>2041</v>
      </c>
      <c r="G152" s="35" t="s">
        <v>2319</v>
      </c>
      <c r="H152" s="66">
        <v>66670.44</v>
      </c>
      <c r="I152" s="66">
        <v>0</v>
      </c>
      <c r="J152" s="37">
        <v>0</v>
      </c>
      <c r="K152" s="37" t="s">
        <v>5317</v>
      </c>
      <c r="L152" s="38" t="s">
        <v>353</v>
      </c>
      <c r="M152" s="92" t="s">
        <v>2730</v>
      </c>
      <c r="N152" s="92" t="s">
        <v>2730</v>
      </c>
    </row>
    <row r="153" spans="1:14" s="1" customFormat="1" ht="38.25" customHeight="1">
      <c r="A153" s="41" t="s">
        <v>1573</v>
      </c>
      <c r="B153" s="59" t="s">
        <v>1574</v>
      </c>
      <c r="C153" s="60">
        <v>149</v>
      </c>
      <c r="D153" s="40" t="s">
        <v>3904</v>
      </c>
      <c r="E153" s="36" t="s">
        <v>2317</v>
      </c>
      <c r="F153" s="35" t="s">
        <v>1575</v>
      </c>
      <c r="G153" s="35" t="s">
        <v>5978</v>
      </c>
      <c r="H153" s="66">
        <v>69098.3</v>
      </c>
      <c r="I153" s="66">
        <v>0</v>
      </c>
      <c r="J153" s="37">
        <v>0</v>
      </c>
      <c r="K153" s="37" t="s">
        <v>352</v>
      </c>
      <c r="L153" s="38" t="s">
        <v>353</v>
      </c>
      <c r="M153" s="92" t="s">
        <v>2730</v>
      </c>
      <c r="N153" s="92" t="s">
        <v>2730</v>
      </c>
    </row>
    <row r="154" spans="1:14" s="1" customFormat="1" ht="38.25" customHeight="1">
      <c r="A154" s="41" t="s">
        <v>5193</v>
      </c>
      <c r="B154" s="59" t="s">
        <v>1967</v>
      </c>
      <c r="C154" s="60">
        <v>150</v>
      </c>
      <c r="D154" s="40" t="s">
        <v>3904</v>
      </c>
      <c r="E154" s="36" t="s">
        <v>3766</v>
      </c>
      <c r="F154" s="35" t="s">
        <v>1968</v>
      </c>
      <c r="G154" s="35" t="s">
        <v>3001</v>
      </c>
      <c r="H154" s="66">
        <v>56210.76</v>
      </c>
      <c r="I154" s="66">
        <v>0</v>
      </c>
      <c r="J154" s="37">
        <v>0</v>
      </c>
      <c r="K154" s="37" t="s">
        <v>1576</v>
      </c>
      <c r="L154" s="38" t="s">
        <v>353</v>
      </c>
      <c r="M154" s="92" t="s">
        <v>2730</v>
      </c>
      <c r="N154" s="92" t="s">
        <v>2730</v>
      </c>
    </row>
    <row r="155" spans="1:14" s="1" customFormat="1" ht="38.25" customHeight="1">
      <c r="A155" s="41" t="s">
        <v>1577</v>
      </c>
      <c r="B155" s="59" t="s">
        <v>1578</v>
      </c>
      <c r="C155" s="60">
        <v>151</v>
      </c>
      <c r="D155" s="40" t="s">
        <v>3904</v>
      </c>
      <c r="E155" s="36" t="s">
        <v>2475</v>
      </c>
      <c r="F155" s="35" t="s">
        <v>1579</v>
      </c>
      <c r="G155" s="35" t="s">
        <v>1885</v>
      </c>
      <c r="H155" s="66">
        <v>133340.67</v>
      </c>
      <c r="I155" s="66">
        <v>0</v>
      </c>
      <c r="J155" s="37">
        <v>0</v>
      </c>
      <c r="K155" s="37" t="s">
        <v>352</v>
      </c>
      <c r="L155" s="38" t="s">
        <v>3370</v>
      </c>
      <c r="M155" s="92" t="s">
        <v>2730</v>
      </c>
      <c r="N155" s="92" t="s">
        <v>2730</v>
      </c>
    </row>
    <row r="156" spans="1:14" s="1" customFormat="1" ht="38.25" customHeight="1">
      <c r="A156" s="41" t="s">
        <v>1580</v>
      </c>
      <c r="B156" s="59" t="s">
        <v>1581</v>
      </c>
      <c r="C156" s="60">
        <v>152</v>
      </c>
      <c r="D156" s="40">
        <v>39968</v>
      </c>
      <c r="E156" s="36" t="s">
        <v>3435</v>
      </c>
      <c r="F156" s="35" t="s">
        <v>1582</v>
      </c>
      <c r="G156" s="35" t="s">
        <v>1885</v>
      </c>
      <c r="H156" s="66">
        <v>52602.52</v>
      </c>
      <c r="I156" s="66">
        <v>0</v>
      </c>
      <c r="J156" s="37">
        <v>0</v>
      </c>
      <c r="K156" s="37" t="s">
        <v>352</v>
      </c>
      <c r="L156" s="38" t="s">
        <v>3370</v>
      </c>
      <c r="M156" s="92">
        <v>54298.08</v>
      </c>
      <c r="N156" s="92"/>
    </row>
    <row r="157" spans="1:14" s="1" customFormat="1" ht="38.25" customHeight="1">
      <c r="A157" s="41" t="s">
        <v>5942</v>
      </c>
      <c r="B157" s="59" t="s">
        <v>5943</v>
      </c>
      <c r="C157" s="60">
        <v>153</v>
      </c>
      <c r="D157" s="40">
        <v>39968</v>
      </c>
      <c r="E157" s="36" t="s">
        <v>2474</v>
      </c>
      <c r="F157" s="35" t="s">
        <v>5944</v>
      </c>
      <c r="G157" s="35" t="s">
        <v>2319</v>
      </c>
      <c r="H157" s="66">
        <v>116777.06</v>
      </c>
      <c r="I157" s="66">
        <v>0</v>
      </c>
      <c r="J157" s="37">
        <v>0</v>
      </c>
      <c r="K157" s="37" t="s">
        <v>3346</v>
      </c>
      <c r="L157" s="38" t="s">
        <v>353</v>
      </c>
      <c r="M157" s="92">
        <v>41497.59</v>
      </c>
      <c r="N157" s="92"/>
    </row>
    <row r="158" spans="1:14" s="1" customFormat="1" ht="38.25" customHeight="1">
      <c r="A158" s="41" t="s">
        <v>1583</v>
      </c>
      <c r="B158" s="59" t="s">
        <v>1584</v>
      </c>
      <c r="C158" s="60">
        <v>154</v>
      </c>
      <c r="D158" s="40" t="s">
        <v>3904</v>
      </c>
      <c r="E158" s="36" t="s">
        <v>2474</v>
      </c>
      <c r="F158" s="35" t="s">
        <v>1585</v>
      </c>
      <c r="G158" s="35" t="s">
        <v>2319</v>
      </c>
      <c r="H158" s="66">
        <v>54706.16</v>
      </c>
      <c r="I158" s="66">
        <v>0</v>
      </c>
      <c r="J158" s="37">
        <v>0</v>
      </c>
      <c r="K158" s="37" t="s">
        <v>5317</v>
      </c>
      <c r="L158" s="38" t="s">
        <v>353</v>
      </c>
      <c r="M158" s="92" t="s">
        <v>2730</v>
      </c>
      <c r="N158" s="92" t="s">
        <v>2730</v>
      </c>
    </row>
    <row r="159" spans="1:14" s="1" customFormat="1" ht="38.25" customHeight="1">
      <c r="A159" s="41" t="s">
        <v>3104</v>
      </c>
      <c r="B159" s="59" t="s">
        <v>3548</v>
      </c>
      <c r="C159" s="60">
        <v>155</v>
      </c>
      <c r="D159" s="40">
        <v>39968</v>
      </c>
      <c r="E159" s="36" t="s">
        <v>2523</v>
      </c>
      <c r="F159" s="35" t="s">
        <v>3549</v>
      </c>
      <c r="G159" s="35" t="s">
        <v>5911</v>
      </c>
      <c r="H159" s="66">
        <v>122659.96</v>
      </c>
      <c r="I159" s="66">
        <v>0</v>
      </c>
      <c r="J159" s="37">
        <v>0</v>
      </c>
      <c r="K159" s="37" t="s">
        <v>1863</v>
      </c>
      <c r="L159" s="38" t="s">
        <v>12</v>
      </c>
      <c r="M159" s="92">
        <v>96943</v>
      </c>
      <c r="N159" s="92"/>
    </row>
    <row r="160" spans="1:14" s="1" customFormat="1" ht="38.25" customHeight="1">
      <c r="A160" s="41" t="s">
        <v>3550</v>
      </c>
      <c r="B160" s="59" t="s">
        <v>3551</v>
      </c>
      <c r="C160" s="60">
        <v>156</v>
      </c>
      <c r="D160" s="40" t="s">
        <v>3904</v>
      </c>
      <c r="E160" s="36" t="s">
        <v>3766</v>
      </c>
      <c r="F160" s="35" t="s">
        <v>5265</v>
      </c>
      <c r="G160" s="35" t="s">
        <v>3001</v>
      </c>
      <c r="H160" s="66">
        <v>50931.74</v>
      </c>
      <c r="I160" s="66">
        <v>0</v>
      </c>
      <c r="J160" s="37">
        <v>0</v>
      </c>
      <c r="K160" s="37" t="s">
        <v>4027</v>
      </c>
      <c r="L160" s="38" t="s">
        <v>353</v>
      </c>
      <c r="M160" s="92" t="s">
        <v>2730</v>
      </c>
      <c r="N160" s="92" t="s">
        <v>2730</v>
      </c>
    </row>
    <row r="161" spans="1:14" s="1" customFormat="1" ht="38.25" customHeight="1">
      <c r="A161" s="41" t="s">
        <v>5266</v>
      </c>
      <c r="B161" s="59" t="s">
        <v>5267</v>
      </c>
      <c r="C161" s="60">
        <v>157</v>
      </c>
      <c r="D161" s="40" t="s">
        <v>3904</v>
      </c>
      <c r="E161" s="36" t="s">
        <v>2474</v>
      </c>
      <c r="F161" s="35" t="s">
        <v>3645</v>
      </c>
      <c r="G161" s="35" t="s">
        <v>2319</v>
      </c>
      <c r="H161" s="66">
        <v>78047.54</v>
      </c>
      <c r="I161" s="66">
        <v>0</v>
      </c>
      <c r="J161" s="37">
        <v>0</v>
      </c>
      <c r="K161" s="37" t="s">
        <v>5624</v>
      </c>
      <c r="L161" s="38" t="s">
        <v>3293</v>
      </c>
      <c r="M161" s="92" t="s">
        <v>2730</v>
      </c>
      <c r="N161" s="92" t="s">
        <v>2730</v>
      </c>
    </row>
    <row r="162" spans="1:14" s="1" customFormat="1" ht="38.25" customHeight="1">
      <c r="A162" s="41" t="s">
        <v>5268</v>
      </c>
      <c r="B162" s="59" t="s">
        <v>5269</v>
      </c>
      <c r="C162" s="60">
        <v>158</v>
      </c>
      <c r="D162" s="40">
        <v>39975</v>
      </c>
      <c r="E162" s="36" t="s">
        <v>2317</v>
      </c>
      <c r="F162" s="35" t="s">
        <v>5270</v>
      </c>
      <c r="G162" s="35" t="s">
        <v>5978</v>
      </c>
      <c r="H162" s="66">
        <v>84756.29</v>
      </c>
      <c r="I162" s="66">
        <v>448.09</v>
      </c>
      <c r="J162" s="37">
        <v>0</v>
      </c>
      <c r="K162" s="37" t="s">
        <v>1502</v>
      </c>
      <c r="L162" s="38" t="s">
        <v>353</v>
      </c>
      <c r="M162" s="92">
        <v>26101.91</v>
      </c>
      <c r="N162" s="92"/>
    </row>
    <row r="163" spans="1:14" s="1" customFormat="1" ht="38.25" customHeight="1">
      <c r="A163" s="41" t="s">
        <v>5271</v>
      </c>
      <c r="B163" s="59" t="s">
        <v>5272</v>
      </c>
      <c r="C163" s="60">
        <v>159</v>
      </c>
      <c r="D163" s="40" t="s">
        <v>3904</v>
      </c>
      <c r="E163" s="36" t="s">
        <v>1218</v>
      </c>
      <c r="F163" s="35" t="s">
        <v>5273</v>
      </c>
      <c r="G163" s="35" t="s">
        <v>74</v>
      </c>
      <c r="H163" s="66">
        <v>115000.05</v>
      </c>
      <c r="I163" s="66">
        <v>0</v>
      </c>
      <c r="J163" s="37">
        <v>0</v>
      </c>
      <c r="K163" s="37" t="s">
        <v>5624</v>
      </c>
      <c r="L163" s="38" t="s">
        <v>353</v>
      </c>
      <c r="M163" s="92" t="s">
        <v>2730</v>
      </c>
      <c r="N163" s="92" t="s">
        <v>2730</v>
      </c>
    </row>
    <row r="164" spans="1:14" s="1" customFormat="1" ht="38.25" customHeight="1">
      <c r="A164" s="41" t="s">
        <v>388</v>
      </c>
      <c r="B164" s="59" t="s">
        <v>389</v>
      </c>
      <c r="C164" s="60">
        <v>160</v>
      </c>
      <c r="D164" s="40" t="s">
        <v>3904</v>
      </c>
      <c r="E164" s="36" t="s">
        <v>2523</v>
      </c>
      <c r="F164" s="35" t="s">
        <v>419</v>
      </c>
      <c r="G164" s="35" t="s">
        <v>2319</v>
      </c>
      <c r="H164" s="66">
        <v>111749.06</v>
      </c>
      <c r="I164" s="66">
        <v>0</v>
      </c>
      <c r="J164" s="37">
        <v>0</v>
      </c>
      <c r="K164" s="37" t="s">
        <v>4268</v>
      </c>
      <c r="L164" s="38" t="s">
        <v>12</v>
      </c>
      <c r="M164" s="92" t="s">
        <v>2730</v>
      </c>
      <c r="N164" s="92" t="s">
        <v>2730</v>
      </c>
    </row>
    <row r="165" spans="1:14" s="1" customFormat="1" ht="38.25" customHeight="1">
      <c r="A165" s="41" t="s">
        <v>3617</v>
      </c>
      <c r="B165" s="59" t="s">
        <v>1082</v>
      </c>
      <c r="C165" s="60">
        <v>161</v>
      </c>
      <c r="D165" s="40">
        <v>39975</v>
      </c>
      <c r="E165" s="36" t="s">
        <v>2475</v>
      </c>
      <c r="F165" s="35" t="s">
        <v>1083</v>
      </c>
      <c r="G165" s="35" t="s">
        <v>5978</v>
      </c>
      <c r="H165" s="66">
        <v>63186.82</v>
      </c>
      <c r="I165" s="66">
        <v>0</v>
      </c>
      <c r="J165" s="37">
        <v>0</v>
      </c>
      <c r="K165" s="37" t="s">
        <v>5317</v>
      </c>
      <c r="L165" s="38" t="s">
        <v>1115</v>
      </c>
      <c r="M165" s="92">
        <v>64988.01</v>
      </c>
      <c r="N165" s="92"/>
    </row>
    <row r="166" spans="1:14" s="1" customFormat="1" ht="38.25" customHeight="1">
      <c r="A166" s="41" t="s">
        <v>280</v>
      </c>
      <c r="B166" s="59" t="s">
        <v>1084</v>
      </c>
      <c r="C166" s="60">
        <v>162</v>
      </c>
      <c r="D166" s="40" t="s">
        <v>3904</v>
      </c>
      <c r="E166" s="36" t="s">
        <v>5629</v>
      </c>
      <c r="F166" s="35" t="s">
        <v>283</v>
      </c>
      <c r="G166" s="35" t="s">
        <v>1806</v>
      </c>
      <c r="H166" s="66">
        <v>81793.29</v>
      </c>
      <c r="I166" s="66">
        <v>0</v>
      </c>
      <c r="J166" s="37">
        <v>0</v>
      </c>
      <c r="K166" s="37" t="s">
        <v>1502</v>
      </c>
      <c r="L166" s="38" t="s">
        <v>353</v>
      </c>
      <c r="M166" s="92" t="s">
        <v>2730</v>
      </c>
      <c r="N166" s="92" t="s">
        <v>2730</v>
      </c>
    </row>
    <row r="167" spans="1:14" s="1" customFormat="1" ht="38.25" customHeight="1">
      <c r="A167" s="41" t="s">
        <v>5168</v>
      </c>
      <c r="B167" s="59" t="s">
        <v>5169</v>
      </c>
      <c r="C167" s="60">
        <v>163</v>
      </c>
      <c r="D167" s="40" t="s">
        <v>3904</v>
      </c>
      <c r="E167" s="36" t="s">
        <v>2515</v>
      </c>
      <c r="F167" s="35" t="s">
        <v>5170</v>
      </c>
      <c r="G167" s="35" t="s">
        <v>5911</v>
      </c>
      <c r="H167" s="66">
        <v>140964.96</v>
      </c>
      <c r="I167" s="66">
        <v>0</v>
      </c>
      <c r="J167" s="37">
        <v>0</v>
      </c>
      <c r="K167" s="37" t="s">
        <v>1059</v>
      </c>
      <c r="L167" s="38" t="s">
        <v>5904</v>
      </c>
      <c r="M167" s="92" t="s">
        <v>2730</v>
      </c>
      <c r="N167" s="92" t="s">
        <v>2730</v>
      </c>
    </row>
    <row r="168" spans="1:14" s="1" customFormat="1" ht="38.25" customHeight="1">
      <c r="A168" s="41" t="s">
        <v>4824</v>
      </c>
      <c r="B168" s="59" t="s">
        <v>4825</v>
      </c>
      <c r="C168" s="60">
        <v>164</v>
      </c>
      <c r="D168" s="40" t="s">
        <v>3904</v>
      </c>
      <c r="E168" s="36" t="s">
        <v>2317</v>
      </c>
      <c r="F168" s="35" t="s">
        <v>4826</v>
      </c>
      <c r="G168" s="35" t="s">
        <v>5978</v>
      </c>
      <c r="H168" s="66">
        <v>124421.36</v>
      </c>
      <c r="I168" s="66">
        <v>0</v>
      </c>
      <c r="J168" s="37">
        <v>0</v>
      </c>
      <c r="K168" s="37" t="s">
        <v>5624</v>
      </c>
      <c r="L168" s="38" t="s">
        <v>3293</v>
      </c>
      <c r="M168" s="92" t="s">
        <v>2730</v>
      </c>
      <c r="N168" s="92" t="s">
        <v>2730</v>
      </c>
    </row>
    <row r="169" spans="1:14" s="1" customFormat="1" ht="38.25" customHeight="1">
      <c r="A169" s="41" t="s">
        <v>4827</v>
      </c>
      <c r="B169" s="59" t="s">
        <v>4828</v>
      </c>
      <c r="C169" s="60">
        <v>165</v>
      </c>
      <c r="D169" s="40" t="s">
        <v>3904</v>
      </c>
      <c r="E169" s="36" t="s">
        <v>2474</v>
      </c>
      <c r="F169" s="35" t="s">
        <v>4829</v>
      </c>
      <c r="G169" s="35" t="s">
        <v>2319</v>
      </c>
      <c r="H169" s="66">
        <v>154440.23</v>
      </c>
      <c r="I169" s="66">
        <v>0</v>
      </c>
      <c r="J169" s="37">
        <v>0</v>
      </c>
      <c r="K169" s="37" t="s">
        <v>5624</v>
      </c>
      <c r="L169" s="38" t="s">
        <v>353</v>
      </c>
      <c r="M169" s="92" t="s">
        <v>2730</v>
      </c>
      <c r="N169" s="92" t="s">
        <v>2730</v>
      </c>
    </row>
    <row r="170" spans="1:14" s="1" customFormat="1" ht="38.25" customHeight="1">
      <c r="A170" s="41" t="s">
        <v>4830</v>
      </c>
      <c r="B170" s="59" t="s">
        <v>4831</v>
      </c>
      <c r="C170" s="60">
        <v>166</v>
      </c>
      <c r="D170" s="40">
        <v>39975</v>
      </c>
      <c r="E170" s="36" t="s">
        <v>1806</v>
      </c>
      <c r="F170" s="35" t="s">
        <v>4309</v>
      </c>
      <c r="G170" s="35" t="s">
        <v>1806</v>
      </c>
      <c r="H170" s="66">
        <v>106250.33</v>
      </c>
      <c r="I170" s="66">
        <v>0</v>
      </c>
      <c r="J170" s="37">
        <v>0</v>
      </c>
      <c r="K170" s="37" t="s">
        <v>5624</v>
      </c>
      <c r="L170" s="38" t="s">
        <v>353</v>
      </c>
      <c r="M170" s="92">
        <v>36554.16</v>
      </c>
      <c r="N170" s="92"/>
    </row>
    <row r="171" spans="1:14" s="1" customFormat="1" ht="38.25" customHeight="1">
      <c r="A171" s="41" t="s">
        <v>2976</v>
      </c>
      <c r="B171" s="59" t="s">
        <v>2977</v>
      </c>
      <c r="C171" s="60">
        <v>167</v>
      </c>
      <c r="D171" s="40">
        <v>39975</v>
      </c>
      <c r="E171" s="36" t="s">
        <v>2523</v>
      </c>
      <c r="F171" s="35" t="s">
        <v>2978</v>
      </c>
      <c r="G171" s="35" t="s">
        <v>2319</v>
      </c>
      <c r="H171" s="66">
        <v>67124.92</v>
      </c>
      <c r="I171" s="66">
        <v>0</v>
      </c>
      <c r="J171" s="37">
        <v>0</v>
      </c>
      <c r="K171" s="37" t="s">
        <v>1195</v>
      </c>
      <c r="L171" s="38" t="s">
        <v>353</v>
      </c>
      <c r="M171" s="92">
        <v>56100</v>
      </c>
      <c r="N171" s="92"/>
    </row>
    <row r="172" spans="1:14" s="1" customFormat="1" ht="38.25" customHeight="1">
      <c r="A172" s="41" t="s">
        <v>2979</v>
      </c>
      <c r="B172" s="59" t="s">
        <v>2980</v>
      </c>
      <c r="C172" s="60">
        <v>168</v>
      </c>
      <c r="D172" s="40" t="s">
        <v>3904</v>
      </c>
      <c r="E172" s="36" t="s">
        <v>2474</v>
      </c>
      <c r="F172" s="35" t="s">
        <v>2981</v>
      </c>
      <c r="G172" s="35" t="s">
        <v>2319</v>
      </c>
      <c r="H172" s="66">
        <v>119642.98</v>
      </c>
      <c r="I172" s="66">
        <v>0</v>
      </c>
      <c r="J172" s="37">
        <v>0</v>
      </c>
      <c r="K172" s="37" t="s">
        <v>1502</v>
      </c>
      <c r="L172" s="38" t="s">
        <v>353</v>
      </c>
      <c r="M172" s="92" t="s">
        <v>2730</v>
      </c>
      <c r="N172" s="92" t="s">
        <v>2730</v>
      </c>
    </row>
    <row r="173" spans="1:14" s="1" customFormat="1" ht="38.25" customHeight="1">
      <c r="A173" s="41" t="s">
        <v>153</v>
      </c>
      <c r="B173" s="59" t="s">
        <v>1503</v>
      </c>
      <c r="C173" s="60">
        <v>169</v>
      </c>
      <c r="D173" s="40">
        <v>39996</v>
      </c>
      <c r="E173" s="36" t="s">
        <v>2474</v>
      </c>
      <c r="F173" s="35" t="s">
        <v>1504</v>
      </c>
      <c r="G173" s="35" t="s">
        <v>2319</v>
      </c>
      <c r="H173" s="66">
        <v>26943.93</v>
      </c>
      <c r="I173" s="66">
        <v>0</v>
      </c>
      <c r="J173" s="37">
        <v>0</v>
      </c>
      <c r="K173" s="37" t="s">
        <v>1505</v>
      </c>
      <c r="L173" s="38" t="s">
        <v>1506</v>
      </c>
      <c r="M173" s="92"/>
      <c r="N173" s="92">
        <v>65900</v>
      </c>
    </row>
    <row r="174" spans="1:14" s="1" customFormat="1" ht="38.25" customHeight="1">
      <c r="A174" s="41" t="s">
        <v>1507</v>
      </c>
      <c r="B174" s="59" t="s">
        <v>4614</v>
      </c>
      <c r="C174" s="60">
        <v>170</v>
      </c>
      <c r="D174" s="40">
        <v>39996</v>
      </c>
      <c r="E174" s="36" t="s">
        <v>2474</v>
      </c>
      <c r="F174" s="35" t="s">
        <v>4615</v>
      </c>
      <c r="G174" s="35" t="s">
        <v>2319</v>
      </c>
      <c r="H174" s="66">
        <v>106397</v>
      </c>
      <c r="I174" s="66">
        <v>0</v>
      </c>
      <c r="J174" s="37">
        <v>0</v>
      </c>
      <c r="K174" s="37" t="s">
        <v>1306</v>
      </c>
      <c r="L174" s="38" t="s">
        <v>353</v>
      </c>
      <c r="M174" s="92">
        <v>85500</v>
      </c>
      <c r="N174" s="92"/>
    </row>
    <row r="175" spans="1:14" s="1" customFormat="1" ht="38.25" customHeight="1">
      <c r="A175" s="41" t="s">
        <v>4616</v>
      </c>
      <c r="B175" s="59" t="s">
        <v>2695</v>
      </c>
      <c r="C175" s="60">
        <v>171</v>
      </c>
      <c r="D175" s="40">
        <v>39996</v>
      </c>
      <c r="E175" s="36" t="s">
        <v>217</v>
      </c>
      <c r="F175" s="35" t="s">
        <v>4617</v>
      </c>
      <c r="G175" s="35" t="s">
        <v>2319</v>
      </c>
      <c r="H175" s="66">
        <v>167234.04</v>
      </c>
      <c r="I175" s="66">
        <v>0</v>
      </c>
      <c r="J175" s="37">
        <v>0</v>
      </c>
      <c r="K175" s="37" t="s">
        <v>4268</v>
      </c>
      <c r="L175" s="38" t="s">
        <v>353</v>
      </c>
      <c r="M175" s="92">
        <v>145180.89</v>
      </c>
      <c r="N175" s="92"/>
    </row>
    <row r="176" spans="1:14" s="1" customFormat="1" ht="38.25" customHeight="1">
      <c r="A176" s="41" t="s">
        <v>4618</v>
      </c>
      <c r="B176" s="59" t="s">
        <v>4619</v>
      </c>
      <c r="C176" s="60">
        <v>172</v>
      </c>
      <c r="D176" s="40">
        <v>39996</v>
      </c>
      <c r="E176" s="36" t="s">
        <v>2474</v>
      </c>
      <c r="F176" s="35" t="s">
        <v>4620</v>
      </c>
      <c r="G176" s="35" t="s">
        <v>2319</v>
      </c>
      <c r="H176" s="66">
        <v>30281.87</v>
      </c>
      <c r="I176" s="66">
        <v>0</v>
      </c>
      <c r="J176" s="37">
        <v>0</v>
      </c>
      <c r="K176" s="37" t="s">
        <v>4621</v>
      </c>
      <c r="L176" s="38" t="s">
        <v>2595</v>
      </c>
      <c r="M176" s="92"/>
      <c r="N176" s="92">
        <v>65000</v>
      </c>
    </row>
    <row r="177" spans="1:14" s="1" customFormat="1" ht="38.25" customHeight="1">
      <c r="A177" s="41" t="s">
        <v>2678</v>
      </c>
      <c r="B177" s="59" t="s">
        <v>2679</v>
      </c>
      <c r="C177" s="60">
        <v>173</v>
      </c>
      <c r="D177" s="40">
        <v>39996</v>
      </c>
      <c r="E177" s="36" t="s">
        <v>2475</v>
      </c>
      <c r="F177" s="35" t="s">
        <v>2680</v>
      </c>
      <c r="G177" s="35" t="s">
        <v>3084</v>
      </c>
      <c r="H177" s="66">
        <v>76428.01</v>
      </c>
      <c r="I177" s="66">
        <v>0</v>
      </c>
      <c r="J177" s="37">
        <v>0</v>
      </c>
      <c r="K177" s="37" t="s">
        <v>1306</v>
      </c>
      <c r="L177" s="38" t="s">
        <v>1115</v>
      </c>
      <c r="M177" s="92">
        <v>61538.23</v>
      </c>
      <c r="N177" s="92"/>
    </row>
    <row r="178" spans="1:14" s="1" customFormat="1" ht="38.25" customHeight="1">
      <c r="A178" s="41" t="s">
        <v>5804</v>
      </c>
      <c r="B178" s="59" t="s">
        <v>5805</v>
      </c>
      <c r="C178" s="60">
        <v>174</v>
      </c>
      <c r="D178" s="40" t="s">
        <v>3904</v>
      </c>
      <c r="E178" s="36" t="s">
        <v>2317</v>
      </c>
      <c r="F178" s="35" t="s">
        <v>5806</v>
      </c>
      <c r="G178" s="35" t="s">
        <v>5978</v>
      </c>
      <c r="H178" s="66">
        <v>112969.94</v>
      </c>
      <c r="I178" s="66">
        <v>0</v>
      </c>
      <c r="J178" s="37">
        <v>0</v>
      </c>
      <c r="K178" s="37" t="s">
        <v>4268</v>
      </c>
      <c r="L178" s="38" t="s">
        <v>3229</v>
      </c>
      <c r="M178" s="92" t="s">
        <v>2730</v>
      </c>
      <c r="N178" s="92" t="s">
        <v>2730</v>
      </c>
    </row>
    <row r="179" spans="1:14" s="1" customFormat="1" ht="38.25" customHeight="1">
      <c r="A179" s="41" t="s">
        <v>1784</v>
      </c>
      <c r="B179" s="59" t="s">
        <v>0</v>
      </c>
      <c r="C179" s="60">
        <v>175</v>
      </c>
      <c r="D179" s="40">
        <v>40003</v>
      </c>
      <c r="E179" s="36" t="s">
        <v>4052</v>
      </c>
      <c r="F179" s="35" t="s">
        <v>1</v>
      </c>
      <c r="G179" s="35" t="s">
        <v>3999</v>
      </c>
      <c r="H179" s="66">
        <v>37665.02</v>
      </c>
      <c r="I179" s="66">
        <v>0</v>
      </c>
      <c r="J179" s="37">
        <v>0</v>
      </c>
      <c r="K179" s="37" t="s">
        <v>1059</v>
      </c>
      <c r="L179" s="38" t="s">
        <v>5904</v>
      </c>
      <c r="M179" s="92">
        <v>35000</v>
      </c>
      <c r="N179" s="92"/>
    </row>
    <row r="180" spans="1:14" s="1" customFormat="1" ht="38.25" customHeight="1">
      <c r="A180" s="41" t="s">
        <v>2482</v>
      </c>
      <c r="B180" s="59" t="s">
        <v>1714</v>
      </c>
      <c r="C180" s="60">
        <v>176</v>
      </c>
      <c r="D180" s="40" t="s">
        <v>3904</v>
      </c>
      <c r="E180" s="36" t="s">
        <v>2474</v>
      </c>
      <c r="F180" s="35" t="s">
        <v>5316</v>
      </c>
      <c r="G180" s="35" t="s">
        <v>2319</v>
      </c>
      <c r="H180" s="66">
        <v>74060.37</v>
      </c>
      <c r="I180" s="66">
        <v>0</v>
      </c>
      <c r="J180" s="37">
        <v>0</v>
      </c>
      <c r="K180" s="37" t="s">
        <v>4027</v>
      </c>
      <c r="L180" s="38" t="s">
        <v>1115</v>
      </c>
      <c r="M180" s="92" t="s">
        <v>2730</v>
      </c>
      <c r="N180" s="92" t="s">
        <v>2730</v>
      </c>
    </row>
    <row r="181" spans="1:14" s="1" customFormat="1" ht="38.25" customHeight="1">
      <c r="A181" s="41" t="s">
        <v>1364</v>
      </c>
      <c r="B181" s="59" t="s">
        <v>1365</v>
      </c>
      <c r="C181" s="60">
        <v>177</v>
      </c>
      <c r="D181" s="40">
        <v>40003</v>
      </c>
      <c r="E181" s="36" t="s">
        <v>1218</v>
      </c>
      <c r="F181" s="35" t="s">
        <v>1366</v>
      </c>
      <c r="G181" s="35" t="s">
        <v>1806</v>
      </c>
      <c r="H181" s="66">
        <v>65067.55</v>
      </c>
      <c r="I181" s="66">
        <v>571.16</v>
      </c>
      <c r="J181" s="37">
        <v>0</v>
      </c>
      <c r="K181" s="37" t="s">
        <v>4027</v>
      </c>
      <c r="L181" s="38" t="s">
        <v>3370</v>
      </c>
      <c r="M181" s="92">
        <v>53434.4</v>
      </c>
      <c r="N181" s="92"/>
    </row>
    <row r="182" spans="1:14" s="1" customFormat="1" ht="38.25" customHeight="1">
      <c r="A182" s="41" t="s">
        <v>1715</v>
      </c>
      <c r="B182" s="59" t="s">
        <v>1716</v>
      </c>
      <c r="C182" s="60">
        <v>178</v>
      </c>
      <c r="D182" s="40" t="s">
        <v>3904</v>
      </c>
      <c r="E182" s="36" t="s">
        <v>2474</v>
      </c>
      <c r="F182" s="35" t="s">
        <v>1717</v>
      </c>
      <c r="G182" s="35" t="s">
        <v>2319</v>
      </c>
      <c r="H182" s="66">
        <v>137295.75</v>
      </c>
      <c r="I182" s="66">
        <v>0</v>
      </c>
      <c r="J182" s="37">
        <v>0</v>
      </c>
      <c r="K182" s="37" t="s">
        <v>2398</v>
      </c>
      <c r="L182" s="38" t="s">
        <v>4757</v>
      </c>
      <c r="M182" s="92" t="s">
        <v>2730</v>
      </c>
      <c r="N182" s="92" t="s">
        <v>2730</v>
      </c>
    </row>
    <row r="183" spans="1:14" s="1" customFormat="1" ht="38.25" customHeight="1">
      <c r="A183" s="41" t="s">
        <v>1718</v>
      </c>
      <c r="B183" s="59" t="s">
        <v>3093</v>
      </c>
      <c r="C183" s="60">
        <v>179</v>
      </c>
      <c r="D183" s="40">
        <v>40003</v>
      </c>
      <c r="E183" s="36" t="s">
        <v>1806</v>
      </c>
      <c r="F183" s="35" t="s">
        <v>3094</v>
      </c>
      <c r="G183" s="35" t="s">
        <v>1806</v>
      </c>
      <c r="H183" s="66">
        <v>66635.01</v>
      </c>
      <c r="I183" s="66">
        <v>0</v>
      </c>
      <c r="J183" s="37">
        <v>0</v>
      </c>
      <c r="K183" s="37" t="s">
        <v>1195</v>
      </c>
      <c r="L183" s="38" t="s">
        <v>353</v>
      </c>
      <c r="M183" s="92">
        <v>70690.54</v>
      </c>
      <c r="N183" s="92"/>
    </row>
    <row r="184" spans="1:14" s="1" customFormat="1" ht="38.25" customHeight="1">
      <c r="A184" s="41" t="s">
        <v>3095</v>
      </c>
      <c r="B184" s="59" t="s">
        <v>4509</v>
      </c>
      <c r="C184" s="60">
        <v>180</v>
      </c>
      <c r="D184" s="40">
        <v>40003</v>
      </c>
      <c r="E184" s="36" t="s">
        <v>2474</v>
      </c>
      <c r="F184" s="35" t="s">
        <v>4510</v>
      </c>
      <c r="G184" s="35" t="s">
        <v>2319</v>
      </c>
      <c r="H184" s="66">
        <v>119015.47</v>
      </c>
      <c r="I184" s="66">
        <v>0</v>
      </c>
      <c r="J184" s="37">
        <v>224.56</v>
      </c>
      <c r="K184" s="37" t="s">
        <v>5624</v>
      </c>
      <c r="L184" s="38" t="s">
        <v>3293</v>
      </c>
      <c r="M184" s="92">
        <v>121887.06</v>
      </c>
      <c r="N184" s="92"/>
    </row>
    <row r="185" spans="1:14" s="1" customFormat="1" ht="38.25" customHeight="1">
      <c r="A185" s="41" t="s">
        <v>150</v>
      </c>
      <c r="B185" s="59" t="s">
        <v>151</v>
      </c>
      <c r="C185" s="60">
        <v>181</v>
      </c>
      <c r="D185" s="40" t="s">
        <v>3904</v>
      </c>
      <c r="E185" s="36" t="s">
        <v>34</v>
      </c>
      <c r="F185" s="35" t="s">
        <v>152</v>
      </c>
      <c r="G185" s="35" t="s">
        <v>1806</v>
      </c>
      <c r="H185" s="66">
        <v>242543.63</v>
      </c>
      <c r="I185" s="66">
        <v>0</v>
      </c>
      <c r="J185" s="37">
        <v>0</v>
      </c>
      <c r="K185" s="37" t="s">
        <v>798</v>
      </c>
      <c r="L185" s="38" t="s">
        <v>3370</v>
      </c>
      <c r="M185" s="92" t="s">
        <v>2730</v>
      </c>
      <c r="N185" s="92" t="s">
        <v>2730</v>
      </c>
    </row>
    <row r="186" spans="1:14" s="1" customFormat="1" ht="38.25" customHeight="1">
      <c r="A186" s="41" t="s">
        <v>1207</v>
      </c>
      <c r="B186" s="59" t="s">
        <v>3524</v>
      </c>
      <c r="C186" s="60">
        <v>182</v>
      </c>
      <c r="D186" s="40" t="s">
        <v>3904</v>
      </c>
      <c r="E186" s="36" t="s">
        <v>2474</v>
      </c>
      <c r="F186" s="35" t="s">
        <v>5105</v>
      </c>
      <c r="G186" s="35" t="s">
        <v>2319</v>
      </c>
      <c r="H186" s="66">
        <v>134227.51</v>
      </c>
      <c r="I186" s="66">
        <v>105.82</v>
      </c>
      <c r="J186" s="37">
        <v>0</v>
      </c>
      <c r="K186" s="37" t="s">
        <v>5624</v>
      </c>
      <c r="L186" s="38" t="s">
        <v>3293</v>
      </c>
      <c r="M186" s="92" t="s">
        <v>2730</v>
      </c>
      <c r="N186" s="92" t="s">
        <v>2730</v>
      </c>
    </row>
    <row r="187" spans="1:14" s="1" customFormat="1" ht="38.25" customHeight="1">
      <c r="A187" s="41" t="s">
        <v>5067</v>
      </c>
      <c r="B187" s="59" t="s">
        <v>5068</v>
      </c>
      <c r="C187" s="60">
        <v>183</v>
      </c>
      <c r="D187" s="40">
        <v>40003</v>
      </c>
      <c r="E187" s="36" t="s">
        <v>2317</v>
      </c>
      <c r="F187" s="35" t="s">
        <v>5069</v>
      </c>
      <c r="G187" s="35" t="s">
        <v>5978</v>
      </c>
      <c r="H187" s="66">
        <v>68884.69</v>
      </c>
      <c r="I187" s="66">
        <v>0</v>
      </c>
      <c r="J187" s="37">
        <v>0</v>
      </c>
      <c r="K187" s="37" t="s">
        <v>5070</v>
      </c>
      <c r="L187" s="38" t="s">
        <v>12</v>
      </c>
      <c r="M187" s="92">
        <v>25019.59</v>
      </c>
      <c r="N187" s="92"/>
    </row>
    <row r="188" spans="1:14" s="1" customFormat="1" ht="38.25" customHeight="1">
      <c r="A188" s="41" t="s">
        <v>4817</v>
      </c>
      <c r="B188" s="59" t="s">
        <v>4818</v>
      </c>
      <c r="C188" s="60">
        <v>184</v>
      </c>
      <c r="D188" s="40">
        <v>40003</v>
      </c>
      <c r="E188" s="36" t="s">
        <v>1218</v>
      </c>
      <c r="F188" s="35" t="s">
        <v>4823</v>
      </c>
      <c r="G188" s="35" t="s">
        <v>1806</v>
      </c>
      <c r="H188" s="66">
        <v>144904.08</v>
      </c>
      <c r="I188" s="66">
        <v>0</v>
      </c>
      <c r="J188" s="37">
        <v>0</v>
      </c>
      <c r="K188" s="37" t="s">
        <v>4268</v>
      </c>
      <c r="L188" s="38" t="s">
        <v>1115</v>
      </c>
      <c r="M188" s="92">
        <v>44000</v>
      </c>
      <c r="N188" s="92"/>
    </row>
    <row r="189" spans="1:14" s="1" customFormat="1" ht="38.25" customHeight="1">
      <c r="A189" s="41" t="s">
        <v>5071</v>
      </c>
      <c r="B189" s="59" t="s">
        <v>5516</v>
      </c>
      <c r="C189" s="60">
        <v>185</v>
      </c>
      <c r="D189" s="40">
        <v>40010</v>
      </c>
      <c r="E189" s="36" t="s">
        <v>2317</v>
      </c>
      <c r="F189" s="35" t="s">
        <v>5517</v>
      </c>
      <c r="G189" s="35" t="s">
        <v>5978</v>
      </c>
      <c r="H189" s="66">
        <v>71038.39</v>
      </c>
      <c r="I189" s="66">
        <v>0</v>
      </c>
      <c r="J189" s="37">
        <v>0</v>
      </c>
      <c r="K189" s="37" t="s">
        <v>2398</v>
      </c>
      <c r="L189" s="38" t="s">
        <v>4757</v>
      </c>
      <c r="M189" s="92">
        <v>74610.03</v>
      </c>
      <c r="N189" s="92"/>
    </row>
    <row r="190" spans="1:14" s="1" customFormat="1" ht="38.25" customHeight="1">
      <c r="A190" s="41" t="s">
        <v>3139</v>
      </c>
      <c r="B190" s="59" t="s">
        <v>2355</v>
      </c>
      <c r="C190" s="60">
        <v>186</v>
      </c>
      <c r="D190" s="40" t="s">
        <v>3904</v>
      </c>
      <c r="E190" s="36" t="s">
        <v>2474</v>
      </c>
      <c r="F190" s="35" t="s">
        <v>5518</v>
      </c>
      <c r="G190" s="35" t="s">
        <v>2319</v>
      </c>
      <c r="H190" s="66">
        <v>63777.02</v>
      </c>
      <c r="I190" s="66">
        <v>0</v>
      </c>
      <c r="J190" s="37">
        <v>0</v>
      </c>
      <c r="K190" s="37" t="s">
        <v>1502</v>
      </c>
      <c r="L190" s="38" t="s">
        <v>353</v>
      </c>
      <c r="M190" s="92" t="s">
        <v>2730</v>
      </c>
      <c r="N190" s="92" t="s">
        <v>2730</v>
      </c>
    </row>
    <row r="191" spans="1:14" s="1" customFormat="1" ht="38.25" customHeight="1">
      <c r="A191" s="41" t="s">
        <v>4173</v>
      </c>
      <c r="B191" s="59" t="s">
        <v>4174</v>
      </c>
      <c r="C191" s="60">
        <v>187</v>
      </c>
      <c r="D191" s="40" t="s">
        <v>3904</v>
      </c>
      <c r="E191" s="36"/>
      <c r="F191" s="35" t="s">
        <v>2267</v>
      </c>
      <c r="G191" s="35" t="s">
        <v>74</v>
      </c>
      <c r="H191" s="66">
        <v>36091.7</v>
      </c>
      <c r="I191" s="66">
        <v>0</v>
      </c>
      <c r="J191" s="37">
        <v>0</v>
      </c>
      <c r="K191" s="37" t="s">
        <v>5317</v>
      </c>
      <c r="L191" s="38" t="s">
        <v>3293</v>
      </c>
      <c r="M191" s="92" t="s">
        <v>2730</v>
      </c>
      <c r="N191" s="92" t="s">
        <v>2730</v>
      </c>
    </row>
    <row r="192" spans="1:14" s="1" customFormat="1" ht="38.25" customHeight="1">
      <c r="A192" s="41" t="s">
        <v>2268</v>
      </c>
      <c r="B192" s="59" t="s">
        <v>2269</v>
      </c>
      <c r="C192" s="60">
        <v>188</v>
      </c>
      <c r="D192" s="40">
        <v>40010</v>
      </c>
      <c r="E192" s="36" t="s">
        <v>1218</v>
      </c>
      <c r="F192" s="35" t="s">
        <v>2270</v>
      </c>
      <c r="G192" s="35" t="s">
        <v>197</v>
      </c>
      <c r="H192" s="66">
        <v>78018.13</v>
      </c>
      <c r="I192" s="66">
        <v>0</v>
      </c>
      <c r="J192" s="37">
        <v>0</v>
      </c>
      <c r="K192" s="37" t="s">
        <v>5317</v>
      </c>
      <c r="L192" s="38" t="s">
        <v>3293</v>
      </c>
      <c r="M192" s="92">
        <v>80133.51</v>
      </c>
      <c r="N192" s="92"/>
    </row>
    <row r="193" spans="1:14" s="1" customFormat="1" ht="38.25" customHeight="1">
      <c r="A193" s="41" t="s">
        <v>2271</v>
      </c>
      <c r="B193" s="59" t="s">
        <v>2272</v>
      </c>
      <c r="C193" s="60">
        <v>189</v>
      </c>
      <c r="D193" s="40">
        <v>40010</v>
      </c>
      <c r="E193" s="36" t="s">
        <v>2474</v>
      </c>
      <c r="F193" s="35" t="s">
        <v>2273</v>
      </c>
      <c r="G193" s="35" t="s">
        <v>2319</v>
      </c>
      <c r="H193" s="66">
        <v>74484.96</v>
      </c>
      <c r="I193" s="66">
        <v>0</v>
      </c>
      <c r="J193" s="37">
        <v>0</v>
      </c>
      <c r="K193" s="37" t="s">
        <v>1195</v>
      </c>
      <c r="L193" s="38" t="s">
        <v>353</v>
      </c>
      <c r="M193" s="92">
        <v>77437.68</v>
      </c>
      <c r="N193" s="92"/>
    </row>
    <row r="194" spans="1:14" s="1" customFormat="1" ht="38.25" customHeight="1">
      <c r="A194" s="41" t="s">
        <v>2274</v>
      </c>
      <c r="B194" s="59" t="s">
        <v>2275</v>
      </c>
      <c r="C194" s="60">
        <v>190</v>
      </c>
      <c r="D194" s="40">
        <v>40010</v>
      </c>
      <c r="E194" s="36" t="s">
        <v>3435</v>
      </c>
      <c r="F194" s="35" t="s">
        <v>2276</v>
      </c>
      <c r="G194" s="35" t="s">
        <v>3084</v>
      </c>
      <c r="H194" s="66">
        <v>136170.16</v>
      </c>
      <c r="I194" s="66">
        <v>0</v>
      </c>
      <c r="J194" s="37">
        <v>0</v>
      </c>
      <c r="K194" s="37" t="s">
        <v>1502</v>
      </c>
      <c r="L194" s="38" t="s">
        <v>353</v>
      </c>
      <c r="M194" s="92">
        <v>139891.81</v>
      </c>
      <c r="N194" s="92"/>
    </row>
    <row r="195" spans="1:14" s="1" customFormat="1" ht="38.25" customHeight="1">
      <c r="A195" s="41" t="s">
        <v>1759</v>
      </c>
      <c r="B195" s="59" t="s">
        <v>1048</v>
      </c>
      <c r="C195" s="60">
        <v>191</v>
      </c>
      <c r="D195" s="40">
        <v>40010</v>
      </c>
      <c r="E195" s="36" t="s">
        <v>2474</v>
      </c>
      <c r="F195" s="35" t="s">
        <v>5847</v>
      </c>
      <c r="G195" s="35" t="s">
        <v>2319</v>
      </c>
      <c r="H195" s="66">
        <v>1567166.19</v>
      </c>
      <c r="I195" s="66">
        <v>40717.43</v>
      </c>
      <c r="J195" s="37">
        <v>0</v>
      </c>
      <c r="K195" s="37" t="s">
        <v>5848</v>
      </c>
      <c r="L195" s="38" t="s">
        <v>2595</v>
      </c>
      <c r="M195" s="92">
        <v>930000</v>
      </c>
      <c r="N195" s="92"/>
    </row>
    <row r="196" spans="1:14" s="1" customFormat="1" ht="38.25" customHeight="1">
      <c r="A196" s="41" t="s">
        <v>5917</v>
      </c>
      <c r="B196" s="59" t="s">
        <v>5916</v>
      </c>
      <c r="C196" s="60">
        <v>192</v>
      </c>
      <c r="D196" s="40" t="s">
        <v>3904</v>
      </c>
      <c r="E196" s="36" t="s">
        <v>2317</v>
      </c>
      <c r="F196" s="35" t="s">
        <v>3526</v>
      </c>
      <c r="G196" s="35" t="s">
        <v>2319</v>
      </c>
      <c r="H196" s="66">
        <v>75504.5</v>
      </c>
      <c r="I196" s="66">
        <v>0</v>
      </c>
      <c r="J196" s="37">
        <v>0</v>
      </c>
      <c r="K196" s="37" t="s">
        <v>4268</v>
      </c>
      <c r="L196" s="38" t="s">
        <v>3293</v>
      </c>
      <c r="M196" s="92" t="s">
        <v>2730</v>
      </c>
      <c r="N196" s="92" t="s">
        <v>2730</v>
      </c>
    </row>
    <row r="197" spans="1:14" s="1" customFormat="1" ht="38.25" customHeight="1">
      <c r="A197" s="41" t="s">
        <v>3060</v>
      </c>
      <c r="B197" s="59" t="s">
        <v>3061</v>
      </c>
      <c r="C197" s="60">
        <v>193</v>
      </c>
      <c r="D197" s="40">
        <v>40010</v>
      </c>
      <c r="E197" s="36" t="s">
        <v>1218</v>
      </c>
      <c r="F197" s="35" t="s">
        <v>3062</v>
      </c>
      <c r="G197" s="35" t="s">
        <v>74</v>
      </c>
      <c r="H197" s="66">
        <v>146829.55</v>
      </c>
      <c r="I197" s="66">
        <v>0</v>
      </c>
      <c r="J197" s="37">
        <v>0</v>
      </c>
      <c r="K197" s="37" t="s">
        <v>1502</v>
      </c>
      <c r="L197" s="38" t="s">
        <v>353</v>
      </c>
      <c r="M197" s="92">
        <v>149223</v>
      </c>
      <c r="N197" s="92"/>
    </row>
    <row r="198" spans="1:14" s="1" customFormat="1" ht="38.25" customHeight="1">
      <c r="A198" s="41" t="s">
        <v>5418</v>
      </c>
      <c r="B198" s="59" t="s">
        <v>5419</v>
      </c>
      <c r="C198" s="60">
        <v>194</v>
      </c>
      <c r="D198" s="40">
        <v>40010</v>
      </c>
      <c r="E198" s="36" t="s">
        <v>2474</v>
      </c>
      <c r="F198" s="35" t="s">
        <v>5420</v>
      </c>
      <c r="G198" s="35" t="s">
        <v>2319</v>
      </c>
      <c r="H198" s="66">
        <v>98452.3</v>
      </c>
      <c r="I198" s="66">
        <v>0</v>
      </c>
      <c r="J198" s="37">
        <v>0</v>
      </c>
      <c r="K198" s="37" t="s">
        <v>3468</v>
      </c>
      <c r="L198" s="38" t="s">
        <v>5904</v>
      </c>
      <c r="M198" s="92">
        <v>63700</v>
      </c>
      <c r="N198" s="92"/>
    </row>
    <row r="199" spans="1:14" s="1" customFormat="1" ht="38.25" customHeight="1">
      <c r="A199" s="41" t="s">
        <v>887</v>
      </c>
      <c r="B199" s="59" t="s">
        <v>888</v>
      </c>
      <c r="C199" s="60">
        <v>195</v>
      </c>
      <c r="D199" s="40" t="s">
        <v>3904</v>
      </c>
      <c r="E199" s="36" t="s">
        <v>2475</v>
      </c>
      <c r="F199" s="35" t="s">
        <v>890</v>
      </c>
      <c r="G199" s="35" t="s">
        <v>5978</v>
      </c>
      <c r="H199" s="66">
        <v>158404.83</v>
      </c>
      <c r="I199" s="66">
        <v>0</v>
      </c>
      <c r="J199" s="37">
        <v>0</v>
      </c>
      <c r="K199" s="37" t="s">
        <v>3346</v>
      </c>
      <c r="L199" s="38" t="s">
        <v>353</v>
      </c>
      <c r="M199" s="92" t="s">
        <v>2730</v>
      </c>
      <c r="N199" s="92" t="s">
        <v>2730</v>
      </c>
    </row>
    <row r="200" spans="1:14" s="1" customFormat="1" ht="38.25" customHeight="1">
      <c r="A200" s="41" t="s">
        <v>5421</v>
      </c>
      <c r="B200" s="59" t="s">
        <v>5422</v>
      </c>
      <c r="C200" s="60">
        <v>196</v>
      </c>
      <c r="D200" s="40">
        <v>40017</v>
      </c>
      <c r="E200" s="36" t="s">
        <v>2474</v>
      </c>
      <c r="F200" s="35" t="s">
        <v>5423</v>
      </c>
      <c r="G200" s="35" t="s">
        <v>2319</v>
      </c>
      <c r="H200" s="66">
        <v>80082.57</v>
      </c>
      <c r="I200" s="66">
        <v>0</v>
      </c>
      <c r="J200" s="37">
        <v>0</v>
      </c>
      <c r="K200" s="37" t="s">
        <v>2707</v>
      </c>
      <c r="L200" s="38" t="s">
        <v>353</v>
      </c>
      <c r="M200" s="92">
        <v>63750</v>
      </c>
      <c r="N200" s="92"/>
    </row>
    <row r="201" spans="1:14" s="1" customFormat="1" ht="38.25" customHeight="1">
      <c r="A201" s="41" t="s">
        <v>3131</v>
      </c>
      <c r="B201" s="59" t="s">
        <v>5810</v>
      </c>
      <c r="C201" s="60">
        <v>197</v>
      </c>
      <c r="D201" s="40">
        <v>40017</v>
      </c>
      <c r="E201" s="59" t="s">
        <v>987</v>
      </c>
      <c r="F201" s="41" t="s">
        <v>3132</v>
      </c>
      <c r="G201" s="41" t="s">
        <v>3133</v>
      </c>
      <c r="H201" s="66">
        <v>1695936.65</v>
      </c>
      <c r="I201" s="66">
        <v>23419.82</v>
      </c>
      <c r="J201" s="37">
        <v>0</v>
      </c>
      <c r="K201" s="37" t="s">
        <v>2164</v>
      </c>
      <c r="L201" s="38" t="s">
        <v>3134</v>
      </c>
      <c r="M201" s="92" t="s">
        <v>2730</v>
      </c>
      <c r="N201" s="92" t="s">
        <v>2730</v>
      </c>
    </row>
    <row r="202" spans="1:14" s="1" customFormat="1" ht="38.25" customHeight="1">
      <c r="A202" s="41" t="s">
        <v>3131</v>
      </c>
      <c r="B202" s="59" t="s">
        <v>5810</v>
      </c>
      <c r="C202" s="60">
        <v>197</v>
      </c>
      <c r="D202" s="40" t="s">
        <v>3621</v>
      </c>
      <c r="E202" s="59" t="s">
        <v>2515</v>
      </c>
      <c r="F202" s="41" t="s">
        <v>3135</v>
      </c>
      <c r="G202" s="41" t="s">
        <v>1537</v>
      </c>
      <c r="H202" s="66">
        <v>521977.95</v>
      </c>
      <c r="I202" s="66">
        <f>2131.44+124.64</f>
        <v>2256.08</v>
      </c>
      <c r="J202" s="37">
        <v>0</v>
      </c>
      <c r="K202" s="37" t="s">
        <v>2164</v>
      </c>
      <c r="L202" s="38" t="s">
        <v>3134</v>
      </c>
      <c r="M202" s="92" t="s">
        <v>2730</v>
      </c>
      <c r="N202" s="92" t="s">
        <v>2730</v>
      </c>
    </row>
    <row r="203" spans="1:14" s="1" customFormat="1" ht="38.25" customHeight="1">
      <c r="A203" s="41" t="s">
        <v>5190</v>
      </c>
      <c r="B203" s="59" t="s">
        <v>5191</v>
      </c>
      <c r="C203" s="60">
        <v>198</v>
      </c>
      <c r="D203" s="40">
        <v>40017</v>
      </c>
      <c r="E203" s="36" t="s">
        <v>1218</v>
      </c>
      <c r="F203" s="35" t="s">
        <v>5192</v>
      </c>
      <c r="G203" s="35" t="s">
        <v>1806</v>
      </c>
      <c r="H203" s="66">
        <v>231190.17</v>
      </c>
      <c r="I203" s="66">
        <v>0</v>
      </c>
      <c r="J203" s="37">
        <v>0</v>
      </c>
      <c r="K203" s="37" t="s">
        <v>4268</v>
      </c>
      <c r="L203" s="38" t="s">
        <v>353</v>
      </c>
      <c r="M203" s="92">
        <v>135000</v>
      </c>
      <c r="N203" s="92"/>
    </row>
    <row r="204" spans="1:14" s="1" customFormat="1" ht="38.25" customHeight="1">
      <c r="A204" s="41" t="s">
        <v>1538</v>
      </c>
      <c r="B204" s="59" t="s">
        <v>1539</v>
      </c>
      <c r="C204" s="60">
        <v>199</v>
      </c>
      <c r="D204" s="40">
        <v>40017</v>
      </c>
      <c r="E204" s="36" t="s">
        <v>1218</v>
      </c>
      <c r="F204" s="35" t="s">
        <v>3108</v>
      </c>
      <c r="G204" s="35" t="s">
        <v>1806</v>
      </c>
      <c r="H204" s="66">
        <v>56645.93</v>
      </c>
      <c r="I204" s="66">
        <v>293.26</v>
      </c>
      <c r="J204" s="37">
        <v>0</v>
      </c>
      <c r="K204" s="37" t="s">
        <v>3346</v>
      </c>
      <c r="L204" s="38" t="s">
        <v>3155</v>
      </c>
      <c r="M204" s="92">
        <v>39920</v>
      </c>
      <c r="N204" s="92"/>
    </row>
    <row r="205" spans="1:14" s="1" customFormat="1" ht="38.25" customHeight="1">
      <c r="A205" s="41" t="s">
        <v>4644</v>
      </c>
      <c r="B205" s="59" t="s">
        <v>1861</v>
      </c>
      <c r="C205" s="60">
        <v>200</v>
      </c>
      <c r="D205" s="40" t="s">
        <v>3904</v>
      </c>
      <c r="E205" s="36" t="s">
        <v>2515</v>
      </c>
      <c r="F205" s="35" t="s">
        <v>1862</v>
      </c>
      <c r="G205" s="35" t="s">
        <v>5552</v>
      </c>
      <c r="H205" s="66">
        <v>117955.8</v>
      </c>
      <c r="I205" s="66">
        <v>0</v>
      </c>
      <c r="J205" s="37">
        <v>684.4</v>
      </c>
      <c r="K205" s="37" t="s">
        <v>1863</v>
      </c>
      <c r="L205" s="38" t="s">
        <v>353</v>
      </c>
      <c r="M205" s="92" t="s">
        <v>2730</v>
      </c>
      <c r="N205" s="92" t="s">
        <v>2730</v>
      </c>
    </row>
    <row r="206" spans="1:14" s="1" customFormat="1" ht="38.25" customHeight="1">
      <c r="A206" s="41" t="s">
        <v>2972</v>
      </c>
      <c r="B206" s="59" t="s">
        <v>2973</v>
      </c>
      <c r="C206" s="60">
        <v>201</v>
      </c>
      <c r="D206" s="40">
        <v>40038</v>
      </c>
      <c r="E206" s="36" t="s">
        <v>2474</v>
      </c>
      <c r="F206" s="35" t="s">
        <v>2974</v>
      </c>
      <c r="G206" s="35" t="s">
        <v>2319</v>
      </c>
      <c r="H206" s="66">
        <v>119204.7</v>
      </c>
      <c r="I206" s="66">
        <v>0</v>
      </c>
      <c r="J206" s="37">
        <v>0</v>
      </c>
      <c r="K206" s="37" t="s">
        <v>2398</v>
      </c>
      <c r="L206" s="38" t="s">
        <v>4757</v>
      </c>
      <c r="M206" s="92">
        <v>121478.74</v>
      </c>
      <c r="N206" s="92"/>
    </row>
    <row r="207" spans="1:14" s="1" customFormat="1" ht="38.25" customHeight="1">
      <c r="A207" s="41" t="s">
        <v>3550</v>
      </c>
      <c r="B207" s="59" t="s">
        <v>3551</v>
      </c>
      <c r="C207" s="60">
        <v>202</v>
      </c>
      <c r="D207" s="40" t="s">
        <v>3904</v>
      </c>
      <c r="E207" s="36"/>
      <c r="F207" s="35" t="s">
        <v>5265</v>
      </c>
      <c r="G207" s="35" t="s">
        <v>3001</v>
      </c>
      <c r="H207" s="66">
        <v>51548.86</v>
      </c>
      <c r="I207" s="66">
        <v>0</v>
      </c>
      <c r="J207" s="37">
        <v>0</v>
      </c>
      <c r="K207" s="37" t="s">
        <v>4027</v>
      </c>
      <c r="L207" s="38" t="s">
        <v>353</v>
      </c>
      <c r="M207" s="92" t="s">
        <v>2730</v>
      </c>
      <c r="N207" s="92" t="s">
        <v>2730</v>
      </c>
    </row>
    <row r="208" spans="1:14" s="1" customFormat="1" ht="38.25" customHeight="1">
      <c r="A208" s="41" t="s">
        <v>2975</v>
      </c>
      <c r="B208" s="59" t="s">
        <v>1052</v>
      </c>
      <c r="C208" s="60">
        <v>203</v>
      </c>
      <c r="D208" s="40">
        <v>40038</v>
      </c>
      <c r="E208" s="36" t="s">
        <v>2474</v>
      </c>
      <c r="F208" s="35" t="s">
        <v>1053</v>
      </c>
      <c r="G208" s="35" t="s">
        <v>2319</v>
      </c>
      <c r="H208" s="66">
        <v>58516.27</v>
      </c>
      <c r="I208" s="66">
        <v>644.51</v>
      </c>
      <c r="J208" s="37">
        <v>0</v>
      </c>
      <c r="K208" s="37" t="s">
        <v>5317</v>
      </c>
      <c r="L208" s="38" t="s">
        <v>1115</v>
      </c>
      <c r="M208" s="92" t="s">
        <v>2730</v>
      </c>
      <c r="N208" s="92" t="s">
        <v>2730</v>
      </c>
    </row>
    <row r="209" spans="1:14" s="1" customFormat="1" ht="38.25" customHeight="1">
      <c r="A209" s="41" t="s">
        <v>3823</v>
      </c>
      <c r="B209" s="59" t="s">
        <v>3824</v>
      </c>
      <c r="C209" s="60">
        <v>204</v>
      </c>
      <c r="D209" s="40">
        <v>40038</v>
      </c>
      <c r="E209" s="36" t="s">
        <v>1806</v>
      </c>
      <c r="F209" s="35" t="s">
        <v>3825</v>
      </c>
      <c r="G209" s="35" t="s">
        <v>1806</v>
      </c>
      <c r="H209" s="66">
        <v>87537.89</v>
      </c>
      <c r="I209" s="66">
        <v>0</v>
      </c>
      <c r="J209" s="37">
        <v>0</v>
      </c>
      <c r="K209" s="37" t="s">
        <v>1502</v>
      </c>
      <c r="L209" s="38" t="s">
        <v>353</v>
      </c>
      <c r="M209" s="92">
        <v>90104.74</v>
      </c>
      <c r="N209" s="92"/>
    </row>
    <row r="210" spans="1:14" s="1" customFormat="1" ht="38.25" customHeight="1">
      <c r="A210" s="41" t="s">
        <v>3826</v>
      </c>
      <c r="B210" s="59" t="s">
        <v>3827</v>
      </c>
      <c r="C210" s="60">
        <v>205</v>
      </c>
      <c r="D210" s="40">
        <v>40038</v>
      </c>
      <c r="E210" s="36" t="s">
        <v>2317</v>
      </c>
      <c r="F210" s="35" t="s">
        <v>3828</v>
      </c>
      <c r="G210" s="35" t="s">
        <v>5978</v>
      </c>
      <c r="H210" s="66">
        <v>113417.25</v>
      </c>
      <c r="I210" s="66">
        <v>0</v>
      </c>
      <c r="J210" s="37">
        <v>0</v>
      </c>
      <c r="K210" s="37" t="s">
        <v>3829</v>
      </c>
      <c r="L210" s="38" t="s">
        <v>1115</v>
      </c>
      <c r="M210" s="92" t="s">
        <v>2730</v>
      </c>
      <c r="N210" s="92" t="s">
        <v>2730</v>
      </c>
    </row>
    <row r="211" spans="1:14" s="1" customFormat="1" ht="38.25" customHeight="1">
      <c r="A211" s="41" t="s">
        <v>3830</v>
      </c>
      <c r="B211" s="59" t="s">
        <v>3831</v>
      </c>
      <c r="C211" s="60">
        <v>206</v>
      </c>
      <c r="D211" s="40">
        <v>40038</v>
      </c>
      <c r="E211" s="36" t="s">
        <v>2317</v>
      </c>
      <c r="F211" s="35" t="s">
        <v>3832</v>
      </c>
      <c r="G211" s="35" t="s">
        <v>5978</v>
      </c>
      <c r="H211" s="66">
        <v>128505.99</v>
      </c>
      <c r="I211" s="66">
        <v>0</v>
      </c>
      <c r="J211" s="37">
        <v>0</v>
      </c>
      <c r="K211" s="37" t="s">
        <v>5624</v>
      </c>
      <c r="L211" s="38" t="s">
        <v>3293</v>
      </c>
      <c r="M211" s="92">
        <v>130879.76</v>
      </c>
      <c r="N211" s="92"/>
    </row>
    <row r="212" spans="1:14" s="1" customFormat="1" ht="38.25" customHeight="1">
      <c r="A212" s="41" t="s">
        <v>3833</v>
      </c>
      <c r="B212" s="59" t="s">
        <v>3834</v>
      </c>
      <c r="C212" s="60">
        <v>207</v>
      </c>
      <c r="D212" s="40" t="s">
        <v>3904</v>
      </c>
      <c r="E212" s="36" t="s">
        <v>1218</v>
      </c>
      <c r="F212" s="35" t="s">
        <v>3835</v>
      </c>
      <c r="G212" s="35" t="s">
        <v>1806</v>
      </c>
      <c r="H212" s="66">
        <v>201127.27</v>
      </c>
      <c r="I212" s="66">
        <v>0</v>
      </c>
      <c r="J212" s="37">
        <v>0</v>
      </c>
      <c r="K212" s="37" t="s">
        <v>1195</v>
      </c>
      <c r="L212" s="38" t="s">
        <v>353</v>
      </c>
      <c r="M212" s="92" t="s">
        <v>2730</v>
      </c>
      <c r="N212" s="92" t="s">
        <v>2730</v>
      </c>
    </row>
    <row r="213" spans="1:14" s="1" customFormat="1" ht="38.25" customHeight="1">
      <c r="A213" s="41" t="s">
        <v>3836</v>
      </c>
      <c r="B213" s="59" t="s">
        <v>1940</v>
      </c>
      <c r="C213" s="60">
        <v>208</v>
      </c>
      <c r="D213" s="40" t="s">
        <v>3904</v>
      </c>
      <c r="E213" s="36" t="s">
        <v>2523</v>
      </c>
      <c r="F213" s="35" t="s">
        <v>1941</v>
      </c>
      <c r="G213" s="35" t="s">
        <v>5911</v>
      </c>
      <c r="H213" s="66">
        <v>98711.4</v>
      </c>
      <c r="I213" s="66">
        <v>0</v>
      </c>
      <c r="J213" s="37">
        <v>0</v>
      </c>
      <c r="K213" s="37" t="s">
        <v>4268</v>
      </c>
      <c r="L213" s="38" t="s">
        <v>2595</v>
      </c>
      <c r="M213" s="92" t="s">
        <v>2730</v>
      </c>
      <c r="N213" s="92" t="s">
        <v>2730</v>
      </c>
    </row>
    <row r="214" spans="1:14" s="1" customFormat="1" ht="38.25" customHeight="1">
      <c r="A214" s="41" t="s">
        <v>3837</v>
      </c>
      <c r="B214" s="59" t="s">
        <v>3838</v>
      </c>
      <c r="C214" s="60">
        <v>209</v>
      </c>
      <c r="D214" s="40">
        <v>40038</v>
      </c>
      <c r="E214" s="36" t="s">
        <v>2523</v>
      </c>
      <c r="F214" s="35" t="s">
        <v>646</v>
      </c>
      <c r="G214" s="35" t="s">
        <v>5911</v>
      </c>
      <c r="H214" s="66">
        <v>73862.02</v>
      </c>
      <c r="I214" s="66">
        <v>0</v>
      </c>
      <c r="J214" s="37">
        <v>0</v>
      </c>
      <c r="K214" s="37" t="s">
        <v>122</v>
      </c>
      <c r="L214" s="38" t="s">
        <v>1115</v>
      </c>
      <c r="M214" s="92">
        <v>48360</v>
      </c>
      <c r="N214" s="92"/>
    </row>
    <row r="215" spans="1:14" s="1" customFormat="1" ht="38.25" customHeight="1">
      <c r="A215" s="41" t="s">
        <v>647</v>
      </c>
      <c r="B215" s="59" t="s">
        <v>648</v>
      </c>
      <c r="C215" s="60">
        <v>210</v>
      </c>
      <c r="D215" s="40">
        <v>40038</v>
      </c>
      <c r="E215" s="36" t="s">
        <v>1806</v>
      </c>
      <c r="F215" s="35" t="s">
        <v>649</v>
      </c>
      <c r="G215" s="35" t="s">
        <v>1806</v>
      </c>
      <c r="H215" s="66">
        <v>39920.36</v>
      </c>
      <c r="I215" s="66">
        <v>0</v>
      </c>
      <c r="J215" s="37">
        <v>0</v>
      </c>
      <c r="K215" s="37" t="s">
        <v>5564</v>
      </c>
      <c r="L215" s="38" t="s">
        <v>1936</v>
      </c>
      <c r="M215" s="92">
        <v>40387.65</v>
      </c>
      <c r="N215" s="92"/>
    </row>
    <row r="216" spans="1:14" s="1" customFormat="1" ht="38.25" customHeight="1">
      <c r="A216" s="41" t="s">
        <v>650</v>
      </c>
      <c r="B216" s="59" t="s">
        <v>651</v>
      </c>
      <c r="C216" s="60">
        <v>211</v>
      </c>
      <c r="D216" s="40" t="s">
        <v>3904</v>
      </c>
      <c r="E216" s="36" t="s">
        <v>1218</v>
      </c>
      <c r="F216" s="35" t="s">
        <v>652</v>
      </c>
      <c r="G216" s="35" t="s">
        <v>1806</v>
      </c>
      <c r="H216" s="66">
        <v>43085.21</v>
      </c>
      <c r="I216" s="66">
        <v>0</v>
      </c>
      <c r="J216" s="37">
        <v>0</v>
      </c>
      <c r="K216" s="37" t="s">
        <v>1863</v>
      </c>
      <c r="L216" s="38" t="s">
        <v>12</v>
      </c>
      <c r="M216" s="92" t="s">
        <v>2730</v>
      </c>
      <c r="N216" s="92" t="s">
        <v>2730</v>
      </c>
    </row>
    <row r="217" spans="1:14" s="1" customFormat="1" ht="38.25" customHeight="1">
      <c r="A217" s="41" t="s">
        <v>653</v>
      </c>
      <c r="B217" s="59" t="s">
        <v>654</v>
      </c>
      <c r="C217" s="60">
        <v>212</v>
      </c>
      <c r="D217" s="40" t="s">
        <v>3904</v>
      </c>
      <c r="E217" s="36" t="s">
        <v>2474</v>
      </c>
      <c r="F217" s="35" t="s">
        <v>655</v>
      </c>
      <c r="G217" s="35" t="s">
        <v>2319</v>
      </c>
      <c r="H217" s="66">
        <v>73829.8</v>
      </c>
      <c r="I217" s="66">
        <v>0</v>
      </c>
      <c r="J217" s="37">
        <v>0</v>
      </c>
      <c r="K217" s="37" t="s">
        <v>1306</v>
      </c>
      <c r="L217" s="38" t="s">
        <v>1115</v>
      </c>
      <c r="M217" s="92" t="s">
        <v>2730</v>
      </c>
      <c r="N217" s="92" t="s">
        <v>2730</v>
      </c>
    </row>
    <row r="218" spans="1:14" s="1" customFormat="1" ht="38.25" customHeight="1">
      <c r="A218" s="41" t="s">
        <v>388</v>
      </c>
      <c r="B218" s="59" t="s">
        <v>389</v>
      </c>
      <c r="C218" s="60">
        <v>213</v>
      </c>
      <c r="D218" s="40" t="s">
        <v>3904</v>
      </c>
      <c r="E218" s="36" t="s">
        <v>2523</v>
      </c>
      <c r="F218" s="35" t="s">
        <v>419</v>
      </c>
      <c r="G218" s="35" t="s">
        <v>2319</v>
      </c>
      <c r="H218" s="66">
        <v>113109.08</v>
      </c>
      <c r="I218" s="66">
        <v>0</v>
      </c>
      <c r="J218" s="37">
        <v>0</v>
      </c>
      <c r="K218" s="37" t="s">
        <v>4268</v>
      </c>
      <c r="L218" s="38" t="s">
        <v>12</v>
      </c>
      <c r="M218" s="92" t="s">
        <v>2730</v>
      </c>
      <c r="N218" s="92" t="s">
        <v>2730</v>
      </c>
    </row>
    <row r="219" spans="1:14" s="1" customFormat="1" ht="38.25" customHeight="1">
      <c r="A219" s="41" t="s">
        <v>656</v>
      </c>
      <c r="B219" s="59" t="s">
        <v>657</v>
      </c>
      <c r="C219" s="60">
        <v>214</v>
      </c>
      <c r="D219" s="40">
        <v>40052</v>
      </c>
      <c r="E219" s="36" t="s">
        <v>2523</v>
      </c>
      <c r="F219" s="35" t="s">
        <v>658</v>
      </c>
      <c r="G219" s="35" t="s">
        <v>5911</v>
      </c>
      <c r="H219" s="66">
        <v>148430.52</v>
      </c>
      <c r="I219" s="66">
        <v>0</v>
      </c>
      <c r="J219" s="37">
        <v>0</v>
      </c>
      <c r="K219" s="37" t="s">
        <v>5624</v>
      </c>
      <c r="L219" s="38" t="s">
        <v>3293</v>
      </c>
      <c r="M219" s="92">
        <v>114569</v>
      </c>
      <c r="N219" s="92"/>
    </row>
    <row r="220" spans="1:14" s="1" customFormat="1" ht="38.25" customHeight="1">
      <c r="A220" s="41" t="s">
        <v>3592</v>
      </c>
      <c r="B220" s="59" t="s">
        <v>3439</v>
      </c>
      <c r="C220" s="60">
        <v>215</v>
      </c>
      <c r="D220" s="40">
        <v>40052</v>
      </c>
      <c r="E220" s="36" t="s">
        <v>2474</v>
      </c>
      <c r="F220" s="35" t="s">
        <v>4740</v>
      </c>
      <c r="G220" s="35" t="s">
        <v>2319</v>
      </c>
      <c r="H220" s="66">
        <v>78481.68</v>
      </c>
      <c r="I220" s="66">
        <v>0</v>
      </c>
      <c r="J220" s="37">
        <v>0</v>
      </c>
      <c r="K220" s="37" t="s">
        <v>2347</v>
      </c>
      <c r="L220" s="38" t="s">
        <v>3370</v>
      </c>
      <c r="M220" s="92">
        <v>81182.98</v>
      </c>
      <c r="N220" s="92"/>
    </row>
    <row r="221" spans="1:14" s="1" customFormat="1" ht="38.25" customHeight="1">
      <c r="A221" s="41" t="s">
        <v>2745</v>
      </c>
      <c r="B221" s="59" t="s">
        <v>3440</v>
      </c>
      <c r="C221" s="60">
        <v>216</v>
      </c>
      <c r="D221" s="40">
        <v>40052</v>
      </c>
      <c r="E221" s="36" t="s">
        <v>2317</v>
      </c>
      <c r="F221" s="35" t="s">
        <v>4643</v>
      </c>
      <c r="G221" s="35" t="s">
        <v>5978</v>
      </c>
      <c r="H221" s="66">
        <v>56861.16</v>
      </c>
      <c r="I221" s="66">
        <v>0</v>
      </c>
      <c r="J221" s="37">
        <v>0</v>
      </c>
      <c r="K221" s="37" t="s">
        <v>1168</v>
      </c>
      <c r="L221" s="38" t="s">
        <v>3293</v>
      </c>
      <c r="M221" s="92">
        <v>60215.96</v>
      </c>
      <c r="N221" s="92"/>
    </row>
    <row r="222" spans="1:14" s="1" customFormat="1" ht="38.25" customHeight="1">
      <c r="A222" s="41" t="s">
        <v>3441</v>
      </c>
      <c r="B222" s="59" t="s">
        <v>3442</v>
      </c>
      <c r="C222" s="60">
        <v>217</v>
      </c>
      <c r="D222" s="40">
        <v>40052</v>
      </c>
      <c r="E222" s="36" t="s">
        <v>2317</v>
      </c>
      <c r="F222" s="35" t="s">
        <v>3443</v>
      </c>
      <c r="G222" s="35" t="s">
        <v>5978</v>
      </c>
      <c r="H222" s="66">
        <v>82350.6</v>
      </c>
      <c r="I222" s="66">
        <v>279.14</v>
      </c>
      <c r="J222" s="37">
        <v>0</v>
      </c>
      <c r="K222" s="37" t="s">
        <v>1168</v>
      </c>
      <c r="L222" s="38" t="s">
        <v>3293</v>
      </c>
      <c r="M222" s="92">
        <v>44010</v>
      </c>
      <c r="N222" s="92"/>
    </row>
    <row r="223" spans="1:14" s="1" customFormat="1" ht="38.25" customHeight="1">
      <c r="A223" s="41" t="s">
        <v>483</v>
      </c>
      <c r="B223" s="59" t="s">
        <v>5267</v>
      </c>
      <c r="C223" s="60">
        <v>218</v>
      </c>
      <c r="D223" s="40" t="s">
        <v>3904</v>
      </c>
      <c r="E223" s="36"/>
      <c r="F223" s="35" t="s">
        <v>3645</v>
      </c>
      <c r="G223" s="35" t="s">
        <v>2319</v>
      </c>
      <c r="H223" s="66" t="s">
        <v>5779</v>
      </c>
      <c r="I223" s="66">
        <v>0</v>
      </c>
      <c r="J223" s="37">
        <v>0</v>
      </c>
      <c r="K223" s="37" t="s">
        <v>5624</v>
      </c>
      <c r="L223" s="38" t="s">
        <v>3293</v>
      </c>
      <c r="M223" s="92" t="s">
        <v>2730</v>
      </c>
      <c r="N223" s="92" t="s">
        <v>2730</v>
      </c>
    </row>
    <row r="224" spans="1:14" s="1" customFormat="1" ht="38.25" customHeight="1">
      <c r="A224" s="41" t="s">
        <v>2042</v>
      </c>
      <c r="B224" s="59" t="s">
        <v>3883</v>
      </c>
      <c r="C224" s="60">
        <v>219</v>
      </c>
      <c r="D224" s="40">
        <v>40052</v>
      </c>
      <c r="E224" s="36" t="s">
        <v>2317</v>
      </c>
      <c r="F224" s="35" t="s">
        <v>3884</v>
      </c>
      <c r="G224" s="35" t="s">
        <v>5978</v>
      </c>
      <c r="H224" s="66">
        <v>46629.1</v>
      </c>
      <c r="I224" s="66">
        <v>0</v>
      </c>
      <c r="J224" s="37">
        <v>0</v>
      </c>
      <c r="K224" s="37" t="s">
        <v>1195</v>
      </c>
      <c r="L224" s="38" t="s">
        <v>353</v>
      </c>
      <c r="M224" s="92" t="s">
        <v>2730</v>
      </c>
      <c r="N224" s="92" t="s">
        <v>2730</v>
      </c>
    </row>
    <row r="225" spans="1:14" s="1" customFormat="1" ht="38.25" customHeight="1">
      <c r="A225" s="41" t="s">
        <v>5193</v>
      </c>
      <c r="B225" s="59" t="s">
        <v>1967</v>
      </c>
      <c r="C225" s="60">
        <v>220</v>
      </c>
      <c r="D225" s="40">
        <v>40052</v>
      </c>
      <c r="E225" s="36" t="s">
        <v>3766</v>
      </c>
      <c r="F225" s="35" t="s">
        <v>1968</v>
      </c>
      <c r="G225" s="35" t="s">
        <v>3001</v>
      </c>
      <c r="H225" s="66">
        <v>57103.76</v>
      </c>
      <c r="I225" s="66">
        <v>0</v>
      </c>
      <c r="J225" s="37">
        <v>0</v>
      </c>
      <c r="K225" s="37" t="s">
        <v>1195</v>
      </c>
      <c r="L225" s="38" t="s">
        <v>353</v>
      </c>
      <c r="M225" s="92" t="s">
        <v>2730</v>
      </c>
      <c r="N225" s="92" t="s">
        <v>2730</v>
      </c>
    </row>
    <row r="226" spans="1:14" s="1" customFormat="1" ht="38.25" customHeight="1">
      <c r="A226" s="41" t="s">
        <v>3885</v>
      </c>
      <c r="B226" s="59" t="s">
        <v>3886</v>
      </c>
      <c r="C226" s="60">
        <v>221</v>
      </c>
      <c r="D226" s="40" t="s">
        <v>3904</v>
      </c>
      <c r="E226" s="36" t="s">
        <v>2317</v>
      </c>
      <c r="F226" s="35" t="s">
        <v>3887</v>
      </c>
      <c r="G226" s="35" t="s">
        <v>5978</v>
      </c>
      <c r="H226" s="66">
        <v>86080.07</v>
      </c>
      <c r="I226" s="66">
        <v>1253.75</v>
      </c>
      <c r="J226" s="37">
        <v>0</v>
      </c>
      <c r="K226" s="37" t="s">
        <v>2707</v>
      </c>
      <c r="L226" s="38" t="s">
        <v>4757</v>
      </c>
      <c r="M226" s="92" t="s">
        <v>2730</v>
      </c>
      <c r="N226" s="92" t="s">
        <v>2730</v>
      </c>
    </row>
    <row r="227" spans="1:14" s="1" customFormat="1" ht="38.25" customHeight="1">
      <c r="A227" s="41" t="s">
        <v>4570</v>
      </c>
      <c r="B227" s="59" t="s">
        <v>3888</v>
      </c>
      <c r="C227" s="60">
        <v>222</v>
      </c>
      <c r="D227" s="40" t="s">
        <v>3904</v>
      </c>
      <c r="E227" s="36" t="s">
        <v>3390</v>
      </c>
      <c r="F227" s="35" t="s">
        <v>154</v>
      </c>
      <c r="G227" s="35" t="s">
        <v>2319</v>
      </c>
      <c r="H227" s="66">
        <v>132527.25</v>
      </c>
      <c r="I227" s="66">
        <v>0</v>
      </c>
      <c r="J227" s="37">
        <v>0</v>
      </c>
      <c r="K227" s="37" t="s">
        <v>1195</v>
      </c>
      <c r="L227" s="38" t="s">
        <v>353</v>
      </c>
      <c r="M227" s="92" t="s">
        <v>2730</v>
      </c>
      <c r="N227" s="92" t="s">
        <v>2730</v>
      </c>
    </row>
    <row r="228" spans="1:14" s="1" customFormat="1" ht="38.25" customHeight="1">
      <c r="A228" s="41" t="s">
        <v>2044</v>
      </c>
      <c r="B228" s="59" t="s">
        <v>1484</v>
      </c>
      <c r="C228" s="60">
        <v>223</v>
      </c>
      <c r="D228" s="40" t="s">
        <v>3904</v>
      </c>
      <c r="E228" s="36" t="s">
        <v>2474</v>
      </c>
      <c r="F228" s="35" t="s">
        <v>1485</v>
      </c>
      <c r="G228" s="35" t="s">
        <v>2319</v>
      </c>
      <c r="H228" s="66">
        <v>83874.96</v>
      </c>
      <c r="I228" s="66">
        <v>0</v>
      </c>
      <c r="J228" s="37">
        <v>0</v>
      </c>
      <c r="K228" s="37" t="s">
        <v>5903</v>
      </c>
      <c r="L228" s="38" t="s">
        <v>353</v>
      </c>
      <c r="M228" s="92" t="s">
        <v>2730</v>
      </c>
      <c r="N228" s="92" t="s">
        <v>2730</v>
      </c>
    </row>
    <row r="229" spans="1:14" s="1" customFormat="1" ht="38.25" customHeight="1">
      <c r="A229" s="41" t="s">
        <v>1867</v>
      </c>
      <c r="B229" s="59" t="s">
        <v>1428</v>
      </c>
      <c r="C229" s="60">
        <v>224</v>
      </c>
      <c r="D229" s="40">
        <v>40059</v>
      </c>
      <c r="E229" s="36" t="s">
        <v>2474</v>
      </c>
      <c r="F229" s="35" t="s">
        <v>1429</v>
      </c>
      <c r="G229" s="35" t="s">
        <v>2319</v>
      </c>
      <c r="H229" s="66">
        <v>90015.21</v>
      </c>
      <c r="I229" s="66">
        <v>0</v>
      </c>
      <c r="J229" s="37">
        <v>89.02</v>
      </c>
      <c r="K229" s="37" t="s">
        <v>1502</v>
      </c>
      <c r="L229" s="38" t="s">
        <v>353</v>
      </c>
      <c r="M229" s="92">
        <v>78384.35</v>
      </c>
      <c r="N229" s="92"/>
    </row>
    <row r="230" spans="1:14" s="1" customFormat="1" ht="38.25" customHeight="1">
      <c r="A230" s="41" t="s">
        <v>2596</v>
      </c>
      <c r="B230" s="59" t="s">
        <v>2597</v>
      </c>
      <c r="C230" s="60">
        <v>225</v>
      </c>
      <c r="D230" s="40">
        <v>40059</v>
      </c>
      <c r="E230" s="36" t="s">
        <v>1806</v>
      </c>
      <c r="F230" s="35" t="s">
        <v>2598</v>
      </c>
      <c r="G230" s="35" t="s">
        <v>1806</v>
      </c>
      <c r="H230" s="66">
        <v>104601.32</v>
      </c>
      <c r="I230" s="66">
        <v>0</v>
      </c>
      <c r="J230" s="37">
        <v>0</v>
      </c>
      <c r="K230" s="37" t="s">
        <v>1502</v>
      </c>
      <c r="L230" s="38" t="s">
        <v>353</v>
      </c>
      <c r="M230" s="92"/>
      <c r="N230" s="92">
        <v>50940.9</v>
      </c>
    </row>
    <row r="231" spans="1:14" s="1" customFormat="1" ht="38.25" customHeight="1">
      <c r="A231" s="41" t="s">
        <v>3260</v>
      </c>
      <c r="B231" s="59" t="s">
        <v>3261</v>
      </c>
      <c r="C231" s="60">
        <v>226</v>
      </c>
      <c r="D231" s="40">
        <v>40059</v>
      </c>
      <c r="E231" s="36" t="s">
        <v>3766</v>
      </c>
      <c r="F231" s="35" t="s">
        <v>3263</v>
      </c>
      <c r="G231" s="35" t="s">
        <v>2319</v>
      </c>
      <c r="H231" s="66">
        <v>170237.05</v>
      </c>
      <c r="I231" s="66">
        <v>0</v>
      </c>
      <c r="J231" s="37">
        <v>198.13</v>
      </c>
      <c r="K231" s="37" t="s">
        <v>1486</v>
      </c>
      <c r="L231" s="38" t="s">
        <v>353</v>
      </c>
      <c r="M231" s="92">
        <v>137829.52</v>
      </c>
      <c r="N231" s="92"/>
    </row>
    <row r="232" spans="1:14" s="1" customFormat="1" ht="38.25" customHeight="1">
      <c r="A232" s="41" t="s">
        <v>1487</v>
      </c>
      <c r="B232" s="59" t="s">
        <v>1488</v>
      </c>
      <c r="C232" s="60">
        <v>227</v>
      </c>
      <c r="D232" s="40">
        <v>40059</v>
      </c>
      <c r="E232" s="36" t="s">
        <v>2474</v>
      </c>
      <c r="F232" s="35" t="s">
        <v>1489</v>
      </c>
      <c r="G232" s="35" t="s">
        <v>5668</v>
      </c>
      <c r="H232" s="66">
        <v>138056.24</v>
      </c>
      <c r="I232" s="66">
        <v>0</v>
      </c>
      <c r="J232" s="37">
        <v>0</v>
      </c>
      <c r="K232" s="37" t="s">
        <v>1195</v>
      </c>
      <c r="L232" s="38" t="s">
        <v>353</v>
      </c>
      <c r="M232" s="92">
        <v>142563.65</v>
      </c>
      <c r="N232" s="92"/>
    </row>
    <row r="233" spans="1:14" s="1" customFormat="1" ht="38.25" customHeight="1">
      <c r="A233" s="41" t="s">
        <v>2363</v>
      </c>
      <c r="B233" s="59" t="s">
        <v>2364</v>
      </c>
      <c r="C233" s="60">
        <v>228</v>
      </c>
      <c r="D233" s="40" t="s">
        <v>3904</v>
      </c>
      <c r="E233" s="36" t="s">
        <v>2317</v>
      </c>
      <c r="F233" s="35" t="s">
        <v>2365</v>
      </c>
      <c r="G233" s="35" t="s">
        <v>5978</v>
      </c>
      <c r="H233" s="66">
        <v>94731.66</v>
      </c>
      <c r="I233" s="66">
        <v>0</v>
      </c>
      <c r="J233" s="37">
        <v>0</v>
      </c>
      <c r="K233" s="37" t="s">
        <v>1435</v>
      </c>
      <c r="L233" s="38" t="s">
        <v>1936</v>
      </c>
      <c r="M233" s="92" t="s">
        <v>2730</v>
      </c>
      <c r="N233" s="92" t="s">
        <v>2730</v>
      </c>
    </row>
    <row r="234" spans="1:14" s="1" customFormat="1" ht="38.25" customHeight="1">
      <c r="A234" s="41" t="s">
        <v>1436</v>
      </c>
      <c r="B234" s="59" t="s">
        <v>5916</v>
      </c>
      <c r="C234" s="60">
        <v>229</v>
      </c>
      <c r="D234" s="40" t="s">
        <v>3904</v>
      </c>
      <c r="E234" s="36" t="s">
        <v>2317</v>
      </c>
      <c r="F234" s="35" t="s">
        <v>3526</v>
      </c>
      <c r="G234" s="35" t="s">
        <v>5978</v>
      </c>
      <c r="H234" s="66">
        <v>76077.1</v>
      </c>
      <c r="I234" s="66">
        <v>0</v>
      </c>
      <c r="J234" s="37">
        <v>0</v>
      </c>
      <c r="K234" s="37" t="s">
        <v>4268</v>
      </c>
      <c r="L234" s="38" t="s">
        <v>3293</v>
      </c>
      <c r="M234" s="92" t="s">
        <v>2730</v>
      </c>
      <c r="N234" s="92" t="s">
        <v>2730</v>
      </c>
    </row>
    <row r="235" spans="1:14" s="1" customFormat="1" ht="38.25" customHeight="1">
      <c r="A235" s="41" t="s">
        <v>3620</v>
      </c>
      <c r="B235" s="59" t="s">
        <v>1437</v>
      </c>
      <c r="C235" s="60">
        <v>230</v>
      </c>
      <c r="D235" s="40">
        <v>40059</v>
      </c>
      <c r="E235" s="36" t="s">
        <v>3766</v>
      </c>
      <c r="F235" s="35" t="s">
        <v>3890</v>
      </c>
      <c r="G235" s="35" t="s">
        <v>5668</v>
      </c>
      <c r="H235" s="66">
        <v>108063.08</v>
      </c>
      <c r="I235" s="66">
        <v>0</v>
      </c>
      <c r="J235" s="37">
        <v>440.3</v>
      </c>
      <c r="K235" s="37" t="s">
        <v>1502</v>
      </c>
      <c r="L235" s="38" t="s">
        <v>353</v>
      </c>
      <c r="M235" s="92">
        <v>59263</v>
      </c>
      <c r="N235" s="92"/>
    </row>
    <row r="236" spans="1:14" s="1" customFormat="1" ht="38.25" customHeight="1">
      <c r="A236" s="41" t="s">
        <v>3891</v>
      </c>
      <c r="B236" s="59" t="s">
        <v>3892</v>
      </c>
      <c r="C236" s="60">
        <v>231</v>
      </c>
      <c r="D236" s="40">
        <v>40059</v>
      </c>
      <c r="E236" s="36" t="s">
        <v>2317</v>
      </c>
      <c r="F236" s="35" t="s">
        <v>3893</v>
      </c>
      <c r="G236" s="35" t="s">
        <v>5978</v>
      </c>
      <c r="H236" s="66">
        <v>44279.72</v>
      </c>
      <c r="I236" s="66">
        <v>0</v>
      </c>
      <c r="J236" s="37">
        <v>0</v>
      </c>
      <c r="K236" s="37" t="s">
        <v>1502</v>
      </c>
      <c r="L236" s="38" t="s">
        <v>353</v>
      </c>
      <c r="M236" s="92"/>
      <c r="N236" s="92">
        <v>10600</v>
      </c>
    </row>
    <row r="237" spans="1:14" s="1" customFormat="1" ht="38.25" customHeight="1">
      <c r="A237" s="41" t="s">
        <v>3894</v>
      </c>
      <c r="B237" s="59" t="s">
        <v>3895</v>
      </c>
      <c r="C237" s="60">
        <v>232</v>
      </c>
      <c r="D237" s="40">
        <v>40059</v>
      </c>
      <c r="E237" s="36" t="s">
        <v>3766</v>
      </c>
      <c r="F237" s="35" t="s">
        <v>3896</v>
      </c>
      <c r="G237" s="35" t="s">
        <v>5668</v>
      </c>
      <c r="H237" s="66">
        <v>143230.25</v>
      </c>
      <c r="I237" s="66">
        <v>0</v>
      </c>
      <c r="J237" s="37">
        <v>0</v>
      </c>
      <c r="K237" s="37" t="s">
        <v>5624</v>
      </c>
      <c r="L237" s="38" t="s">
        <v>3293</v>
      </c>
      <c r="M237" s="92">
        <v>147208.21</v>
      </c>
      <c r="N237" s="92"/>
    </row>
    <row r="238" spans="1:14" s="1" customFormat="1" ht="38.25" customHeight="1">
      <c r="A238" s="41" t="s">
        <v>3304</v>
      </c>
      <c r="B238" s="59" t="s">
        <v>3897</v>
      </c>
      <c r="C238" s="60">
        <v>233</v>
      </c>
      <c r="D238" s="40">
        <v>40066</v>
      </c>
      <c r="E238" s="36" t="s">
        <v>1218</v>
      </c>
      <c r="F238" s="35" t="s">
        <v>5619</v>
      </c>
      <c r="G238" s="35" t="s">
        <v>1806</v>
      </c>
      <c r="H238" s="66">
        <v>56041.87</v>
      </c>
      <c r="I238" s="66">
        <v>190.5</v>
      </c>
      <c r="J238" s="37">
        <v>0</v>
      </c>
      <c r="K238" s="37" t="s">
        <v>5317</v>
      </c>
      <c r="L238" s="38" t="s">
        <v>353</v>
      </c>
      <c r="M238" s="92" t="s">
        <v>2730</v>
      </c>
      <c r="N238" s="92" t="s">
        <v>2730</v>
      </c>
    </row>
    <row r="239" spans="1:14" s="1" customFormat="1" ht="38.25" customHeight="1">
      <c r="A239" s="41" t="s">
        <v>327</v>
      </c>
      <c r="B239" s="59" t="s">
        <v>328</v>
      </c>
      <c r="C239" s="60">
        <v>234</v>
      </c>
      <c r="D239" s="40">
        <v>40066</v>
      </c>
      <c r="E239" s="36" t="s">
        <v>3766</v>
      </c>
      <c r="F239" s="35" t="s">
        <v>329</v>
      </c>
      <c r="G239" s="35" t="s">
        <v>5668</v>
      </c>
      <c r="H239" s="66">
        <v>198300.96</v>
      </c>
      <c r="I239" s="66">
        <v>831.06</v>
      </c>
      <c r="J239" s="37">
        <v>0</v>
      </c>
      <c r="K239" s="37" t="s">
        <v>330</v>
      </c>
      <c r="L239" s="38" t="s">
        <v>353</v>
      </c>
      <c r="M239" s="92" t="s">
        <v>2730</v>
      </c>
      <c r="N239" s="92" t="s">
        <v>2730</v>
      </c>
    </row>
    <row r="240" spans="1:14" s="1" customFormat="1" ht="38.25" customHeight="1">
      <c r="A240" s="41" t="s">
        <v>1818</v>
      </c>
      <c r="B240" s="59" t="s">
        <v>1819</v>
      </c>
      <c r="C240" s="60">
        <v>235</v>
      </c>
      <c r="D240" s="40">
        <v>40066</v>
      </c>
      <c r="E240" s="36" t="s">
        <v>3435</v>
      </c>
      <c r="F240" s="35" t="s">
        <v>3402</v>
      </c>
      <c r="G240" s="35" t="s">
        <v>3403</v>
      </c>
      <c r="H240" s="66">
        <v>78187.99</v>
      </c>
      <c r="I240" s="66">
        <v>181.18</v>
      </c>
      <c r="J240" s="37">
        <v>0</v>
      </c>
      <c r="K240" s="37" t="s">
        <v>421</v>
      </c>
      <c r="L240" s="38" t="s">
        <v>1115</v>
      </c>
      <c r="M240" s="92">
        <v>48800</v>
      </c>
      <c r="N240" s="92"/>
    </row>
    <row r="241" spans="1:14" s="1" customFormat="1" ht="38.25" customHeight="1">
      <c r="A241" s="41" t="s">
        <v>3404</v>
      </c>
      <c r="B241" s="59" t="s">
        <v>3405</v>
      </c>
      <c r="C241" s="60">
        <v>236</v>
      </c>
      <c r="D241" s="40">
        <v>40066</v>
      </c>
      <c r="E241" s="36" t="s">
        <v>2474</v>
      </c>
      <c r="F241" s="35" t="s">
        <v>3406</v>
      </c>
      <c r="G241" s="35" t="s">
        <v>2319</v>
      </c>
      <c r="H241" s="66">
        <v>57292.98</v>
      </c>
      <c r="I241" s="66">
        <v>820.52</v>
      </c>
      <c r="J241" s="37">
        <v>250.28</v>
      </c>
      <c r="K241" s="37" t="s">
        <v>3427</v>
      </c>
      <c r="L241" s="38" t="s">
        <v>2595</v>
      </c>
      <c r="M241" s="92">
        <v>45226.94</v>
      </c>
      <c r="N241" s="92"/>
    </row>
    <row r="242" spans="1:14" s="1" customFormat="1" ht="38.25" customHeight="1">
      <c r="A242" s="41" t="s">
        <v>3407</v>
      </c>
      <c r="B242" s="59" t="s">
        <v>3408</v>
      </c>
      <c r="C242" s="60">
        <v>237</v>
      </c>
      <c r="D242" s="40">
        <v>40066</v>
      </c>
      <c r="E242" s="36" t="s">
        <v>2317</v>
      </c>
      <c r="F242" s="35" t="s">
        <v>3409</v>
      </c>
      <c r="G242" s="35" t="s">
        <v>5978</v>
      </c>
      <c r="H242" s="66">
        <v>171413.92</v>
      </c>
      <c r="I242" s="66">
        <v>811.31</v>
      </c>
      <c r="J242" s="37">
        <v>0</v>
      </c>
      <c r="K242" s="37" t="s">
        <v>5624</v>
      </c>
      <c r="L242" s="38" t="s">
        <v>353</v>
      </c>
      <c r="M242" s="92" t="s">
        <v>2730</v>
      </c>
      <c r="N242" s="92" t="s">
        <v>2730</v>
      </c>
    </row>
    <row r="243" spans="1:14" s="1" customFormat="1" ht="38.25" customHeight="1">
      <c r="A243" s="41" t="s">
        <v>3410</v>
      </c>
      <c r="B243" s="59" t="s">
        <v>3411</v>
      </c>
      <c r="C243" s="60">
        <v>238</v>
      </c>
      <c r="D243" s="40">
        <v>40066</v>
      </c>
      <c r="E243" s="36" t="s">
        <v>2317</v>
      </c>
      <c r="F243" s="35" t="s">
        <v>3412</v>
      </c>
      <c r="G243" s="35" t="s">
        <v>5978</v>
      </c>
      <c r="H243" s="66">
        <v>157897.89</v>
      </c>
      <c r="I243" s="66">
        <v>1162.83</v>
      </c>
      <c r="J243" s="37">
        <v>0</v>
      </c>
      <c r="K243" s="37" t="s">
        <v>421</v>
      </c>
      <c r="L243" s="38" t="s">
        <v>3370</v>
      </c>
      <c r="M243" s="92">
        <v>61450</v>
      </c>
      <c r="N243" s="92"/>
    </row>
    <row r="244" spans="1:14" s="1" customFormat="1" ht="38.25" customHeight="1">
      <c r="A244" s="41" t="s">
        <v>5708</v>
      </c>
      <c r="B244" s="59" t="s">
        <v>1931</v>
      </c>
      <c r="C244" s="60">
        <v>239</v>
      </c>
      <c r="D244" s="40">
        <v>40066</v>
      </c>
      <c r="E244" s="36" t="s">
        <v>2317</v>
      </c>
      <c r="F244" s="35" t="s">
        <v>1932</v>
      </c>
      <c r="G244" s="35" t="s">
        <v>5978</v>
      </c>
      <c r="H244" s="66">
        <v>114309.01</v>
      </c>
      <c r="I244" s="66">
        <v>208.24</v>
      </c>
      <c r="J244" s="37">
        <v>0</v>
      </c>
      <c r="K244" s="37" t="s">
        <v>798</v>
      </c>
      <c r="L244" s="38" t="s">
        <v>353</v>
      </c>
      <c r="M244" s="92" t="s">
        <v>2730</v>
      </c>
      <c r="N244" s="92" t="s">
        <v>2730</v>
      </c>
    </row>
    <row r="245" spans="1:14" s="1" customFormat="1" ht="38.25" customHeight="1">
      <c r="A245" s="41" t="s">
        <v>3413</v>
      </c>
      <c r="B245" s="59" t="s">
        <v>3414</v>
      </c>
      <c r="C245" s="60">
        <v>240</v>
      </c>
      <c r="D245" s="40" t="s">
        <v>3904</v>
      </c>
      <c r="E245" s="36"/>
      <c r="F245" s="35" t="s">
        <v>3415</v>
      </c>
      <c r="G245" s="35" t="s">
        <v>5911</v>
      </c>
      <c r="H245" s="66">
        <v>113803.53</v>
      </c>
      <c r="I245" s="66">
        <v>0</v>
      </c>
      <c r="J245" s="37">
        <v>0</v>
      </c>
      <c r="K245" s="37" t="s">
        <v>1502</v>
      </c>
      <c r="L245" s="38" t="s">
        <v>353</v>
      </c>
      <c r="M245" s="92" t="s">
        <v>2730</v>
      </c>
      <c r="N245" s="92" t="s">
        <v>2730</v>
      </c>
    </row>
    <row r="246" spans="1:14" s="1" customFormat="1" ht="38.25" customHeight="1">
      <c r="A246" s="41" t="s">
        <v>3416</v>
      </c>
      <c r="B246" s="59" t="s">
        <v>3433</v>
      </c>
      <c r="C246" s="60">
        <v>241</v>
      </c>
      <c r="D246" s="40">
        <v>40066</v>
      </c>
      <c r="E246" s="36" t="s">
        <v>2317</v>
      </c>
      <c r="F246" s="35" t="s">
        <v>2134</v>
      </c>
      <c r="G246" s="35" t="s">
        <v>5978</v>
      </c>
      <c r="H246" s="66">
        <v>75237.8</v>
      </c>
      <c r="I246" s="66">
        <v>175.01</v>
      </c>
      <c r="J246" s="37">
        <v>0</v>
      </c>
      <c r="K246" s="37" t="s">
        <v>1195</v>
      </c>
      <c r="L246" s="38" t="s">
        <v>353</v>
      </c>
      <c r="M246" s="92">
        <v>77640.32</v>
      </c>
      <c r="N246" s="92"/>
    </row>
    <row r="247" spans="1:14" s="1" customFormat="1" ht="38.25" customHeight="1">
      <c r="A247" s="41" t="s">
        <v>2135</v>
      </c>
      <c r="B247" s="59" t="s">
        <v>2136</v>
      </c>
      <c r="C247" s="60">
        <v>242</v>
      </c>
      <c r="D247" s="40">
        <v>40066</v>
      </c>
      <c r="E247" s="36" t="s">
        <v>2523</v>
      </c>
      <c r="F247" s="35" t="s">
        <v>2137</v>
      </c>
      <c r="G247" s="35" t="s">
        <v>2319</v>
      </c>
      <c r="H247" s="66">
        <v>57391.33</v>
      </c>
      <c r="I247" s="66">
        <v>172.64</v>
      </c>
      <c r="J247" s="37">
        <v>0</v>
      </c>
      <c r="K247" s="37" t="s">
        <v>5317</v>
      </c>
      <c r="L247" s="38" t="s">
        <v>3293</v>
      </c>
      <c r="M247" s="92" t="s">
        <v>2730</v>
      </c>
      <c r="N247" s="92" t="s">
        <v>2730</v>
      </c>
    </row>
    <row r="248" spans="1:14" s="1" customFormat="1" ht="38.25" customHeight="1">
      <c r="A248" s="41" t="s">
        <v>2125</v>
      </c>
      <c r="B248" s="59" t="s">
        <v>2126</v>
      </c>
      <c r="C248" s="60">
        <v>243</v>
      </c>
      <c r="D248" s="40">
        <v>40066</v>
      </c>
      <c r="E248" s="36" t="s">
        <v>1218</v>
      </c>
      <c r="F248" s="35" t="s">
        <v>2127</v>
      </c>
      <c r="G248" s="35" t="s">
        <v>74</v>
      </c>
      <c r="H248" s="66">
        <v>104094.46</v>
      </c>
      <c r="I248" s="66">
        <v>252.57</v>
      </c>
      <c r="J248" s="37">
        <v>494.99</v>
      </c>
      <c r="K248" s="37" t="s">
        <v>1195</v>
      </c>
      <c r="L248" s="38" t="s">
        <v>353</v>
      </c>
      <c r="M248" s="92">
        <v>107560.99</v>
      </c>
      <c r="N248" s="92"/>
    </row>
    <row r="249" spans="1:14" s="1" customFormat="1" ht="38.25" customHeight="1">
      <c r="A249" s="41" t="s">
        <v>2128</v>
      </c>
      <c r="B249" s="59" t="s">
        <v>2129</v>
      </c>
      <c r="C249" s="60">
        <v>244</v>
      </c>
      <c r="D249" s="40">
        <v>40080</v>
      </c>
      <c r="E249" s="36" t="s">
        <v>3766</v>
      </c>
      <c r="F249" s="35" t="s">
        <v>4981</v>
      </c>
      <c r="G249" s="35" t="s">
        <v>5668</v>
      </c>
      <c r="H249" s="66">
        <v>51289.7</v>
      </c>
      <c r="I249" s="66">
        <f>1351.88+652.51</f>
        <v>2004.39</v>
      </c>
      <c r="J249" s="37">
        <v>240.5</v>
      </c>
      <c r="K249" s="37" t="s">
        <v>694</v>
      </c>
      <c r="L249" s="38" t="s">
        <v>4982</v>
      </c>
      <c r="M249" s="92">
        <v>54651.02</v>
      </c>
      <c r="N249" s="92"/>
    </row>
    <row r="250" spans="1:14" s="1" customFormat="1" ht="38.25" customHeight="1">
      <c r="A250" s="41" t="s">
        <v>4983</v>
      </c>
      <c r="B250" s="59" t="s">
        <v>4984</v>
      </c>
      <c r="C250" s="60">
        <v>245</v>
      </c>
      <c r="D250" s="40" t="s">
        <v>3904</v>
      </c>
      <c r="E250" s="36" t="s">
        <v>2317</v>
      </c>
      <c r="F250" s="35" t="s">
        <v>4985</v>
      </c>
      <c r="G250" s="35" t="s">
        <v>5978</v>
      </c>
      <c r="H250" s="66">
        <v>103258.01</v>
      </c>
      <c r="I250" s="66">
        <v>372.56</v>
      </c>
      <c r="J250" s="37">
        <v>0</v>
      </c>
      <c r="K250" s="37" t="s">
        <v>4268</v>
      </c>
      <c r="L250" s="38" t="s">
        <v>3293</v>
      </c>
      <c r="M250" s="92" t="s">
        <v>2730</v>
      </c>
      <c r="N250" s="92" t="s">
        <v>2730</v>
      </c>
    </row>
    <row r="251" spans="1:14" s="1" customFormat="1" ht="38.25" customHeight="1">
      <c r="A251" s="41" t="s">
        <v>4986</v>
      </c>
      <c r="B251" s="59" t="s">
        <v>4987</v>
      </c>
      <c r="C251" s="60">
        <v>246</v>
      </c>
      <c r="D251" s="40" t="s">
        <v>3904</v>
      </c>
      <c r="E251" s="36" t="s">
        <v>2474</v>
      </c>
      <c r="F251" s="35" t="s">
        <v>4988</v>
      </c>
      <c r="G251" s="35" t="s">
        <v>2319</v>
      </c>
      <c r="H251" s="66">
        <v>172601.46</v>
      </c>
      <c r="I251" s="66">
        <v>461.1</v>
      </c>
      <c r="J251" s="37">
        <v>0</v>
      </c>
      <c r="K251" s="37" t="s">
        <v>2398</v>
      </c>
      <c r="L251" s="38" t="s">
        <v>4757</v>
      </c>
      <c r="M251" s="92" t="s">
        <v>2730</v>
      </c>
      <c r="N251" s="92" t="s">
        <v>2730</v>
      </c>
    </row>
    <row r="252" spans="1:14" s="1" customFormat="1" ht="38.25" customHeight="1">
      <c r="A252" s="41" t="s">
        <v>4989</v>
      </c>
      <c r="B252" s="59" t="s">
        <v>4990</v>
      </c>
      <c r="C252" s="60">
        <v>247</v>
      </c>
      <c r="D252" s="40">
        <v>40080</v>
      </c>
      <c r="E252" s="36" t="s">
        <v>2474</v>
      </c>
      <c r="F252" s="35" t="s">
        <v>4991</v>
      </c>
      <c r="G252" s="35" t="s">
        <v>2319</v>
      </c>
      <c r="H252" s="66">
        <v>134543.63</v>
      </c>
      <c r="I252" s="66">
        <v>479.14</v>
      </c>
      <c r="J252" s="37">
        <v>0</v>
      </c>
      <c r="K252" s="37" t="s">
        <v>4027</v>
      </c>
      <c r="L252" s="38" t="s">
        <v>353</v>
      </c>
      <c r="M252" s="92">
        <v>70567.25</v>
      </c>
      <c r="N252" s="92"/>
    </row>
    <row r="253" spans="1:14" s="1" customFormat="1" ht="38.25" customHeight="1">
      <c r="A253" s="41" t="s">
        <v>4992</v>
      </c>
      <c r="B253" s="59" t="s">
        <v>4993</v>
      </c>
      <c r="C253" s="60">
        <v>248</v>
      </c>
      <c r="D253" s="40">
        <v>40080</v>
      </c>
      <c r="E253" s="36" t="s">
        <v>2523</v>
      </c>
      <c r="F253" s="35" t="s">
        <v>2233</v>
      </c>
      <c r="G253" s="35" t="s">
        <v>2319</v>
      </c>
      <c r="H253" s="66">
        <v>82640.33</v>
      </c>
      <c r="I253" s="66">
        <v>125.73</v>
      </c>
      <c r="J253" s="37">
        <v>0</v>
      </c>
      <c r="K253" s="37" t="s">
        <v>4268</v>
      </c>
      <c r="L253" s="38" t="s">
        <v>353</v>
      </c>
      <c r="M253" s="92">
        <v>42500</v>
      </c>
      <c r="N253" s="92"/>
    </row>
    <row r="254" spans="1:14" s="1" customFormat="1" ht="38.25" customHeight="1">
      <c r="A254" s="41" t="s">
        <v>3836</v>
      </c>
      <c r="B254" s="59" t="s">
        <v>1940</v>
      </c>
      <c r="C254" s="60">
        <v>249</v>
      </c>
      <c r="D254" s="40">
        <v>40080</v>
      </c>
      <c r="E254" s="36" t="s">
        <v>2523</v>
      </c>
      <c r="F254" s="35" t="s">
        <v>1941</v>
      </c>
      <c r="G254" s="35" t="s">
        <v>5911</v>
      </c>
      <c r="H254" s="66">
        <v>99442.55</v>
      </c>
      <c r="I254" s="66">
        <v>172.5</v>
      </c>
      <c r="J254" s="37">
        <v>0</v>
      </c>
      <c r="K254" s="37" t="s">
        <v>4268</v>
      </c>
      <c r="L254" s="38" t="s">
        <v>2595</v>
      </c>
      <c r="M254" s="92">
        <v>49245.48</v>
      </c>
      <c r="N254" s="92"/>
    </row>
    <row r="255" spans="1:14" s="1" customFormat="1" ht="38.25" customHeight="1">
      <c r="A255" s="41" t="s">
        <v>2234</v>
      </c>
      <c r="B255" s="59" t="s">
        <v>2235</v>
      </c>
      <c r="C255" s="60">
        <v>250</v>
      </c>
      <c r="D255" s="40" t="s">
        <v>3904</v>
      </c>
      <c r="E255" s="36" t="s">
        <v>2523</v>
      </c>
      <c r="F255" s="35" t="s">
        <v>2236</v>
      </c>
      <c r="G255" s="35" t="s">
        <v>5911</v>
      </c>
      <c r="H255" s="66">
        <v>80102.18</v>
      </c>
      <c r="I255" s="66">
        <v>186.29</v>
      </c>
      <c r="J255" s="37">
        <v>0</v>
      </c>
      <c r="K255" s="37" t="s">
        <v>1195</v>
      </c>
      <c r="L255" s="38" t="s">
        <v>353</v>
      </c>
      <c r="M255" s="92" t="s">
        <v>2730</v>
      </c>
      <c r="N255" s="92" t="s">
        <v>2730</v>
      </c>
    </row>
    <row r="256" spans="1:14" s="1" customFormat="1" ht="38.25" customHeight="1">
      <c r="A256" s="41" t="s">
        <v>2237</v>
      </c>
      <c r="B256" s="59" t="s">
        <v>2238</v>
      </c>
      <c r="C256" s="60">
        <v>251</v>
      </c>
      <c r="D256" s="40" t="s">
        <v>3904</v>
      </c>
      <c r="E256" s="36" t="s">
        <v>3766</v>
      </c>
      <c r="F256" s="35" t="s">
        <v>408</v>
      </c>
      <c r="G256" s="35" t="s">
        <v>3001</v>
      </c>
      <c r="H256" s="66">
        <v>100505.24</v>
      </c>
      <c r="I256" s="66">
        <v>522.44</v>
      </c>
      <c r="J256" s="37">
        <v>0</v>
      </c>
      <c r="K256" s="37" t="s">
        <v>1502</v>
      </c>
      <c r="L256" s="38" t="s">
        <v>353</v>
      </c>
      <c r="M256" s="92" t="s">
        <v>2730</v>
      </c>
      <c r="N256" s="92" t="s">
        <v>2730</v>
      </c>
    </row>
    <row r="257" spans="1:14" s="1" customFormat="1" ht="38.25" customHeight="1">
      <c r="A257" s="41" t="s">
        <v>4824</v>
      </c>
      <c r="B257" s="59" t="s">
        <v>4825</v>
      </c>
      <c r="C257" s="60">
        <v>252</v>
      </c>
      <c r="D257" s="40">
        <v>40080</v>
      </c>
      <c r="E257" s="36" t="s">
        <v>2317</v>
      </c>
      <c r="F257" s="35" t="s">
        <v>4826</v>
      </c>
      <c r="G257" s="35" t="s">
        <v>5978</v>
      </c>
      <c r="H257" s="66">
        <v>126893.83</v>
      </c>
      <c r="I257" s="66">
        <v>554.43</v>
      </c>
      <c r="J257" s="37">
        <v>0</v>
      </c>
      <c r="K257" s="37" t="s">
        <v>5624</v>
      </c>
      <c r="L257" s="38" t="s">
        <v>3293</v>
      </c>
      <c r="M257" s="92">
        <v>132772.96</v>
      </c>
      <c r="N257" s="92"/>
    </row>
    <row r="258" spans="1:14" s="1" customFormat="1" ht="38.25" customHeight="1">
      <c r="A258" s="41" t="s">
        <v>1791</v>
      </c>
      <c r="B258" s="59" t="s">
        <v>1792</v>
      </c>
      <c r="C258" s="60">
        <v>253</v>
      </c>
      <c r="D258" s="40" t="s">
        <v>2730</v>
      </c>
      <c r="E258" s="36"/>
      <c r="F258" s="35" t="s">
        <v>3218</v>
      </c>
      <c r="G258" s="35" t="s">
        <v>2319</v>
      </c>
      <c r="H258" s="66">
        <v>70639.17</v>
      </c>
      <c r="I258" s="66">
        <v>187.18</v>
      </c>
      <c r="J258" s="37">
        <v>0</v>
      </c>
      <c r="K258" s="37" t="s">
        <v>2707</v>
      </c>
      <c r="L258" s="38" t="s">
        <v>12</v>
      </c>
      <c r="M258" s="92" t="s">
        <v>2730</v>
      </c>
      <c r="N258" s="92" t="s">
        <v>2730</v>
      </c>
    </row>
    <row r="259" spans="1:14" s="1" customFormat="1" ht="38.25" customHeight="1">
      <c r="A259" s="41" t="s">
        <v>2749</v>
      </c>
      <c r="B259" s="59" t="s">
        <v>2750</v>
      </c>
      <c r="C259" s="60">
        <v>254</v>
      </c>
      <c r="D259" s="40" t="s">
        <v>3904</v>
      </c>
      <c r="E259" s="36" t="s">
        <v>2523</v>
      </c>
      <c r="F259" s="35" t="s">
        <v>2751</v>
      </c>
      <c r="G259" s="35" t="s">
        <v>5911</v>
      </c>
      <c r="H259" s="66">
        <v>79061.19</v>
      </c>
      <c r="I259" s="66">
        <v>1119.27</v>
      </c>
      <c r="J259" s="37">
        <v>0</v>
      </c>
      <c r="K259" s="37" t="s">
        <v>2752</v>
      </c>
      <c r="L259" s="38" t="s">
        <v>353</v>
      </c>
      <c r="M259" s="92" t="s">
        <v>2730</v>
      </c>
      <c r="N259" s="92" t="s">
        <v>2730</v>
      </c>
    </row>
    <row r="260" spans="1:14" s="1" customFormat="1" ht="38.25" customHeight="1">
      <c r="A260" s="41" t="s">
        <v>3739</v>
      </c>
      <c r="B260" s="59" t="s">
        <v>3740</v>
      </c>
      <c r="C260" s="60">
        <v>255</v>
      </c>
      <c r="D260" s="40" t="s">
        <v>3904</v>
      </c>
      <c r="E260" s="36" t="s">
        <v>2523</v>
      </c>
      <c r="F260" s="35" t="s">
        <v>13</v>
      </c>
      <c r="G260" s="35" t="s">
        <v>5911</v>
      </c>
      <c r="H260" s="66">
        <v>78630.11</v>
      </c>
      <c r="I260" s="66">
        <v>133.4</v>
      </c>
      <c r="J260" s="37">
        <v>0</v>
      </c>
      <c r="K260" s="37" t="s">
        <v>1502</v>
      </c>
      <c r="L260" s="38" t="s">
        <v>353</v>
      </c>
      <c r="M260" s="92" t="s">
        <v>2730</v>
      </c>
      <c r="N260" s="92" t="s">
        <v>2730</v>
      </c>
    </row>
    <row r="261" spans="1:14" s="1" customFormat="1" ht="38.25" customHeight="1">
      <c r="A261" s="41" t="s">
        <v>1549</v>
      </c>
      <c r="B261" s="59" t="s">
        <v>1910</v>
      </c>
      <c r="C261" s="60">
        <v>256</v>
      </c>
      <c r="D261" s="40" t="s">
        <v>3904</v>
      </c>
      <c r="E261" s="36" t="s">
        <v>217</v>
      </c>
      <c r="F261" s="35" t="s">
        <v>1911</v>
      </c>
      <c r="G261" s="35" t="s">
        <v>1806</v>
      </c>
      <c r="H261" s="66">
        <v>83639.85</v>
      </c>
      <c r="I261" s="66">
        <v>344.33</v>
      </c>
      <c r="J261" s="37">
        <v>0</v>
      </c>
      <c r="K261" s="37" t="s">
        <v>1059</v>
      </c>
      <c r="L261" s="38" t="s">
        <v>5904</v>
      </c>
      <c r="M261" s="92" t="s">
        <v>2730</v>
      </c>
      <c r="N261" s="92" t="s">
        <v>2730</v>
      </c>
    </row>
    <row r="262" spans="1:14" s="1" customFormat="1" ht="38.25" customHeight="1">
      <c r="A262" s="41" t="s">
        <v>1912</v>
      </c>
      <c r="B262" s="59" t="s">
        <v>1913</v>
      </c>
      <c r="C262" s="60">
        <v>257</v>
      </c>
      <c r="D262" s="40">
        <v>40087</v>
      </c>
      <c r="E262" s="36" t="s">
        <v>2474</v>
      </c>
      <c r="F262" s="35" t="s">
        <v>1914</v>
      </c>
      <c r="G262" s="35" t="s">
        <v>2319</v>
      </c>
      <c r="H262" s="66">
        <v>164090.58</v>
      </c>
      <c r="I262" s="66">
        <v>23751.35</v>
      </c>
      <c r="J262" s="37">
        <v>0</v>
      </c>
      <c r="K262" s="37" t="s">
        <v>4621</v>
      </c>
      <c r="L262" s="38" t="s">
        <v>1915</v>
      </c>
      <c r="M262" s="92">
        <v>162378.62</v>
      </c>
      <c r="N262" s="92"/>
    </row>
    <row r="263" spans="1:14" s="1" customFormat="1" ht="38.25" customHeight="1">
      <c r="A263" s="41" t="s">
        <v>2357</v>
      </c>
      <c r="B263" s="59" t="s">
        <v>1916</v>
      </c>
      <c r="C263" s="60">
        <v>258</v>
      </c>
      <c r="D263" s="40">
        <v>40087</v>
      </c>
      <c r="E263" s="36" t="s">
        <v>2475</v>
      </c>
      <c r="F263" s="35" t="s">
        <v>5183</v>
      </c>
      <c r="G263" s="35" t="s">
        <v>5978</v>
      </c>
      <c r="H263" s="66">
        <v>154321.4</v>
      </c>
      <c r="I263" s="66">
        <v>1294.34</v>
      </c>
      <c r="J263" s="37">
        <v>0</v>
      </c>
      <c r="K263" s="37" t="s">
        <v>5184</v>
      </c>
      <c r="L263" s="38" t="s">
        <v>326</v>
      </c>
      <c r="M263" s="92">
        <v>153818.2</v>
      </c>
      <c r="N263" s="92"/>
    </row>
    <row r="264" spans="1:14" s="1" customFormat="1" ht="38.25" customHeight="1">
      <c r="A264" s="41" t="s">
        <v>3139</v>
      </c>
      <c r="B264" s="59" t="s">
        <v>2355</v>
      </c>
      <c r="C264" s="60">
        <v>259</v>
      </c>
      <c r="D264" s="40" t="s">
        <v>3904</v>
      </c>
      <c r="E264" s="36" t="s">
        <v>2474</v>
      </c>
      <c r="F264" s="35" t="s">
        <v>5518</v>
      </c>
      <c r="G264" s="35" t="s">
        <v>2319</v>
      </c>
      <c r="H264" s="66">
        <v>64868.14</v>
      </c>
      <c r="I264" s="66">
        <v>0</v>
      </c>
      <c r="J264" s="37">
        <v>0</v>
      </c>
      <c r="K264" s="37" t="s">
        <v>1502</v>
      </c>
      <c r="L264" s="38" t="s">
        <v>353</v>
      </c>
      <c r="M264" s="92" t="s">
        <v>2730</v>
      </c>
      <c r="N264" s="92" t="s">
        <v>2730</v>
      </c>
    </row>
    <row r="265" spans="1:14" s="1" customFormat="1" ht="38.25" customHeight="1">
      <c r="A265" s="41" t="s">
        <v>2178</v>
      </c>
      <c r="B265" s="59" t="s">
        <v>2179</v>
      </c>
      <c r="C265" s="60">
        <v>260</v>
      </c>
      <c r="D265" s="40" t="s">
        <v>3904</v>
      </c>
      <c r="E265" s="36" t="s">
        <v>3766</v>
      </c>
      <c r="F265" s="35" t="s">
        <v>2180</v>
      </c>
      <c r="G265" s="35" t="s">
        <v>3999</v>
      </c>
      <c r="H265" s="66">
        <v>125216.3</v>
      </c>
      <c r="I265" s="66">
        <v>267.86</v>
      </c>
      <c r="J265" s="37">
        <v>0</v>
      </c>
      <c r="K265" s="37" t="s">
        <v>5571</v>
      </c>
      <c r="L265" s="38" t="s">
        <v>2594</v>
      </c>
      <c r="M265" s="92" t="s">
        <v>2730</v>
      </c>
      <c r="N265" s="92" t="s">
        <v>2730</v>
      </c>
    </row>
    <row r="266" spans="1:14" s="1" customFormat="1" ht="38.25" customHeight="1">
      <c r="A266" s="41" t="s">
        <v>1577</v>
      </c>
      <c r="B266" s="59" t="s">
        <v>2181</v>
      </c>
      <c r="C266" s="60">
        <v>261</v>
      </c>
      <c r="D266" s="40" t="s">
        <v>3904</v>
      </c>
      <c r="E266" s="36" t="s">
        <v>2475</v>
      </c>
      <c r="F266" s="35" t="s">
        <v>1579</v>
      </c>
      <c r="G266" s="35" t="s">
        <v>1885</v>
      </c>
      <c r="H266" s="66">
        <v>136817.07</v>
      </c>
      <c r="I266" s="66">
        <v>719.14</v>
      </c>
      <c r="J266" s="37">
        <v>0</v>
      </c>
      <c r="K266" s="37" t="s">
        <v>352</v>
      </c>
      <c r="L266" s="38" t="s">
        <v>3370</v>
      </c>
      <c r="M266" s="92" t="s">
        <v>2730</v>
      </c>
      <c r="N266" s="92" t="s">
        <v>2730</v>
      </c>
    </row>
    <row r="267" spans="1:14" s="1" customFormat="1" ht="38.25" customHeight="1">
      <c r="A267" s="41" t="s">
        <v>2182</v>
      </c>
      <c r="B267" s="59" t="s">
        <v>2207</v>
      </c>
      <c r="C267" s="60">
        <v>262</v>
      </c>
      <c r="D267" s="40" t="s">
        <v>3904</v>
      </c>
      <c r="E267" s="36" t="s">
        <v>2474</v>
      </c>
      <c r="F267" s="35" t="s">
        <v>781</v>
      </c>
      <c r="G267" s="35" t="s">
        <v>2319</v>
      </c>
      <c r="H267" s="66">
        <v>74901.93</v>
      </c>
      <c r="I267" s="66">
        <v>391.08</v>
      </c>
      <c r="J267" s="37">
        <v>75.32</v>
      </c>
      <c r="K267" s="37" t="s">
        <v>421</v>
      </c>
      <c r="L267" s="38" t="s">
        <v>353</v>
      </c>
      <c r="M267" s="92" t="s">
        <v>2730</v>
      </c>
      <c r="N267" s="92" t="s">
        <v>2730</v>
      </c>
    </row>
    <row r="268" spans="1:14" s="1" customFormat="1" ht="38.25" customHeight="1">
      <c r="A268" s="41" t="s">
        <v>2208</v>
      </c>
      <c r="B268" s="59" t="s">
        <v>2209</v>
      </c>
      <c r="C268" s="60">
        <v>263</v>
      </c>
      <c r="D268" s="40">
        <v>40087</v>
      </c>
      <c r="E268" s="36" t="s">
        <v>1806</v>
      </c>
      <c r="F268" s="35" t="s">
        <v>2210</v>
      </c>
      <c r="G268" s="35" t="s">
        <v>1806</v>
      </c>
      <c r="H268" s="66">
        <v>85461.17</v>
      </c>
      <c r="I268" s="66">
        <v>0</v>
      </c>
      <c r="J268" s="37">
        <v>0</v>
      </c>
      <c r="K268" s="37" t="s">
        <v>5624</v>
      </c>
      <c r="L268" s="38" t="s">
        <v>3293</v>
      </c>
      <c r="M268" s="92">
        <v>87898.45</v>
      </c>
      <c r="N268" s="92"/>
    </row>
    <row r="269" spans="1:14" s="1" customFormat="1" ht="38.25" customHeight="1">
      <c r="A269" s="41" t="s">
        <v>2211</v>
      </c>
      <c r="B269" s="59" t="s">
        <v>2212</v>
      </c>
      <c r="C269" s="60">
        <v>264</v>
      </c>
      <c r="D269" s="40">
        <v>40094</v>
      </c>
      <c r="E269" s="36" t="s">
        <v>2317</v>
      </c>
      <c r="F269" s="35" t="s">
        <v>2213</v>
      </c>
      <c r="G269" s="35" t="s">
        <v>5978</v>
      </c>
      <c r="H269" s="66">
        <v>163142.16</v>
      </c>
      <c r="I269" s="66">
        <v>2615.24</v>
      </c>
      <c r="J269" s="37">
        <v>0</v>
      </c>
      <c r="K269" s="37" t="s">
        <v>2214</v>
      </c>
      <c r="L269" s="38" t="s">
        <v>353</v>
      </c>
      <c r="M269" s="92">
        <v>171752</v>
      </c>
      <c r="N269" s="92"/>
    </row>
    <row r="270" spans="1:14" s="1" customFormat="1" ht="38.25" customHeight="1">
      <c r="A270" s="41" t="s">
        <v>2215</v>
      </c>
      <c r="B270" s="59" t="s">
        <v>2216</v>
      </c>
      <c r="C270" s="60">
        <v>265</v>
      </c>
      <c r="D270" s="40" t="s">
        <v>3904</v>
      </c>
      <c r="E270" s="36" t="s">
        <v>2474</v>
      </c>
      <c r="F270" s="35" t="s">
        <v>2217</v>
      </c>
      <c r="G270" s="35" t="s">
        <v>2319</v>
      </c>
      <c r="H270" s="66">
        <v>66670.13</v>
      </c>
      <c r="I270" s="66">
        <v>569.7</v>
      </c>
      <c r="J270" s="37">
        <v>0</v>
      </c>
      <c r="K270" s="37" t="s">
        <v>5624</v>
      </c>
      <c r="L270" s="38" t="s">
        <v>5320</v>
      </c>
      <c r="M270" s="92" t="s">
        <v>2730</v>
      </c>
      <c r="N270" s="92" t="s">
        <v>2730</v>
      </c>
    </row>
    <row r="271" spans="1:14" s="1" customFormat="1" ht="38.25" customHeight="1">
      <c r="A271" s="41" t="s">
        <v>5321</v>
      </c>
      <c r="B271" s="59" t="s">
        <v>5322</v>
      </c>
      <c r="C271" s="60">
        <v>266</v>
      </c>
      <c r="D271" s="40" t="s">
        <v>3904</v>
      </c>
      <c r="E271" s="36" t="s">
        <v>1218</v>
      </c>
      <c r="F271" s="35" t="s">
        <v>5323</v>
      </c>
      <c r="G271" s="35" t="s">
        <v>1806</v>
      </c>
      <c r="H271" s="66">
        <v>58591.36</v>
      </c>
      <c r="I271" s="66">
        <v>86.79</v>
      </c>
      <c r="J271" s="37">
        <v>0</v>
      </c>
      <c r="K271" s="37" t="s">
        <v>1195</v>
      </c>
      <c r="L271" s="38" t="s">
        <v>353</v>
      </c>
      <c r="M271" s="92" t="s">
        <v>2730</v>
      </c>
      <c r="N271" s="92" t="s">
        <v>2730</v>
      </c>
    </row>
    <row r="272" spans="1:14" s="1" customFormat="1" ht="38.25" customHeight="1">
      <c r="A272" s="41" t="s">
        <v>4468</v>
      </c>
      <c r="B272" s="59" t="s">
        <v>1462</v>
      </c>
      <c r="C272" s="60">
        <v>267</v>
      </c>
      <c r="D272" s="40" t="s">
        <v>3904</v>
      </c>
      <c r="E272" s="36" t="s">
        <v>3435</v>
      </c>
      <c r="F272" s="35" t="s">
        <v>4469</v>
      </c>
      <c r="G272" s="35" t="s">
        <v>3084</v>
      </c>
      <c r="H272" s="66">
        <v>70613.44</v>
      </c>
      <c r="I272" s="66">
        <v>0</v>
      </c>
      <c r="J272" s="37">
        <v>0</v>
      </c>
      <c r="K272" s="37" t="s">
        <v>5317</v>
      </c>
      <c r="L272" s="38" t="s">
        <v>353</v>
      </c>
      <c r="M272" s="92" t="s">
        <v>2730</v>
      </c>
      <c r="N272" s="92" t="s">
        <v>2730</v>
      </c>
    </row>
    <row r="273" spans="1:14" s="1" customFormat="1" ht="38.25" customHeight="1">
      <c r="A273" s="41" t="s">
        <v>4470</v>
      </c>
      <c r="B273" s="59" t="s">
        <v>4471</v>
      </c>
      <c r="C273" s="60">
        <v>268</v>
      </c>
      <c r="D273" s="40" t="s">
        <v>3904</v>
      </c>
      <c r="E273" s="36" t="s">
        <v>2474</v>
      </c>
      <c r="F273" s="35" t="s">
        <v>4472</v>
      </c>
      <c r="G273" s="35" t="s">
        <v>2319</v>
      </c>
      <c r="H273" s="66">
        <v>74086.43</v>
      </c>
      <c r="I273" s="66">
        <v>126.3</v>
      </c>
      <c r="J273" s="37">
        <v>0</v>
      </c>
      <c r="K273" s="37" t="s">
        <v>1787</v>
      </c>
      <c r="L273" s="38" t="s">
        <v>5904</v>
      </c>
      <c r="M273" s="92" t="s">
        <v>2730</v>
      </c>
      <c r="N273" s="92" t="s">
        <v>2730</v>
      </c>
    </row>
    <row r="274" spans="1:14" s="1" customFormat="1" ht="38.25" customHeight="1">
      <c r="A274" s="41" t="s">
        <v>1912</v>
      </c>
      <c r="B274" s="59" t="s">
        <v>3453</v>
      </c>
      <c r="C274" s="60">
        <v>269</v>
      </c>
      <c r="D274" s="40" t="s">
        <v>3904</v>
      </c>
      <c r="E274" s="36" t="s">
        <v>2474</v>
      </c>
      <c r="F274" s="35" t="s">
        <v>3454</v>
      </c>
      <c r="G274" s="35" t="s">
        <v>2319</v>
      </c>
      <c r="H274" s="66">
        <v>257936.71</v>
      </c>
      <c r="I274" s="66">
        <v>4715.27</v>
      </c>
      <c r="J274" s="37">
        <v>0</v>
      </c>
      <c r="K274" s="37" t="s">
        <v>2707</v>
      </c>
      <c r="L274" s="38" t="s">
        <v>12</v>
      </c>
      <c r="M274" s="92" t="s">
        <v>2730</v>
      </c>
      <c r="N274" s="92" t="s">
        <v>2730</v>
      </c>
    </row>
    <row r="275" spans="1:14" s="1" customFormat="1" ht="38.25" customHeight="1">
      <c r="A275" s="41" t="s">
        <v>2482</v>
      </c>
      <c r="B275" s="59" t="s">
        <v>3455</v>
      </c>
      <c r="C275" s="60">
        <v>270</v>
      </c>
      <c r="D275" s="40">
        <v>40101</v>
      </c>
      <c r="E275" s="36" t="s">
        <v>2474</v>
      </c>
      <c r="F275" s="35" t="s">
        <v>5316</v>
      </c>
      <c r="G275" s="35" t="s">
        <v>2319</v>
      </c>
      <c r="H275" s="66">
        <v>75748.77</v>
      </c>
      <c r="I275" s="66">
        <v>164.76</v>
      </c>
      <c r="J275" s="37">
        <v>0</v>
      </c>
      <c r="K275" s="37" t="s">
        <v>2214</v>
      </c>
      <c r="L275" s="38" t="s">
        <v>1115</v>
      </c>
      <c r="M275" s="92">
        <v>39990</v>
      </c>
      <c r="N275" s="92"/>
    </row>
    <row r="276" spans="1:14" s="1" customFormat="1" ht="38.25" customHeight="1">
      <c r="A276" s="41" t="s">
        <v>2135</v>
      </c>
      <c r="B276" s="59" t="s">
        <v>2136</v>
      </c>
      <c r="C276" s="60">
        <v>271</v>
      </c>
      <c r="D276" s="40" t="s">
        <v>3904</v>
      </c>
      <c r="E276" s="36"/>
      <c r="F276" s="35" t="s">
        <v>2137</v>
      </c>
      <c r="G276" s="35" t="s">
        <v>2319</v>
      </c>
      <c r="H276" s="66">
        <v>58090.77</v>
      </c>
      <c r="I276" s="66">
        <v>0</v>
      </c>
      <c r="J276" s="37">
        <v>0</v>
      </c>
      <c r="K276" s="37" t="s">
        <v>5317</v>
      </c>
      <c r="L276" s="38" t="s">
        <v>3293</v>
      </c>
      <c r="M276" s="92" t="s">
        <v>2730</v>
      </c>
      <c r="N276" s="92" t="s">
        <v>2730</v>
      </c>
    </row>
    <row r="277" spans="1:14" s="1" customFormat="1" ht="38.25" customHeight="1">
      <c r="A277" s="41" t="s">
        <v>5862</v>
      </c>
      <c r="B277" s="59" t="s">
        <v>1136</v>
      </c>
      <c r="C277" s="60">
        <v>272</v>
      </c>
      <c r="D277" s="40" t="s">
        <v>3904</v>
      </c>
      <c r="E277" s="36" t="s">
        <v>2474</v>
      </c>
      <c r="F277" s="35" t="s">
        <v>1137</v>
      </c>
      <c r="G277" s="35" t="s">
        <v>2319</v>
      </c>
      <c r="H277" s="66">
        <v>164366.95</v>
      </c>
      <c r="I277" s="66">
        <v>1146.64</v>
      </c>
      <c r="J277" s="37">
        <v>0</v>
      </c>
      <c r="K277" s="37" t="s">
        <v>2214</v>
      </c>
      <c r="L277" s="38" t="s">
        <v>353</v>
      </c>
      <c r="M277" s="92" t="s">
        <v>2730</v>
      </c>
      <c r="N277" s="92" t="s">
        <v>2730</v>
      </c>
    </row>
    <row r="278" spans="1:14" s="1" customFormat="1" ht="38.25" customHeight="1">
      <c r="A278" s="41" t="s">
        <v>1571</v>
      </c>
      <c r="B278" s="59" t="s">
        <v>1572</v>
      </c>
      <c r="C278" s="60">
        <v>273</v>
      </c>
      <c r="D278" s="40">
        <v>40129</v>
      </c>
      <c r="E278" s="36" t="s">
        <v>2523</v>
      </c>
      <c r="F278" s="35" t="s">
        <v>990</v>
      </c>
      <c r="G278" s="35" t="s">
        <v>2319</v>
      </c>
      <c r="H278" s="66">
        <v>68499.74</v>
      </c>
      <c r="I278" s="66">
        <v>786</v>
      </c>
      <c r="J278" s="37">
        <v>0</v>
      </c>
      <c r="K278" s="37" t="s">
        <v>4268</v>
      </c>
      <c r="L278" s="38" t="s">
        <v>3134</v>
      </c>
      <c r="M278" s="92">
        <v>39000</v>
      </c>
      <c r="N278" s="92"/>
    </row>
    <row r="279" spans="1:14" s="1" customFormat="1" ht="38.25" customHeight="1">
      <c r="A279" s="41" t="s">
        <v>887</v>
      </c>
      <c r="B279" s="59" t="s">
        <v>888</v>
      </c>
      <c r="C279" s="60">
        <v>274</v>
      </c>
      <c r="D279" s="40">
        <v>40129</v>
      </c>
      <c r="E279" s="36" t="s">
        <v>2475</v>
      </c>
      <c r="F279" s="35" t="s">
        <v>890</v>
      </c>
      <c r="G279" s="35" t="s">
        <v>5978</v>
      </c>
      <c r="H279" s="66">
        <v>161280.15</v>
      </c>
      <c r="I279" s="66">
        <v>666.76</v>
      </c>
      <c r="J279" s="37">
        <v>0</v>
      </c>
      <c r="K279" s="37" t="s">
        <v>3889</v>
      </c>
      <c r="L279" s="38" t="s">
        <v>353</v>
      </c>
      <c r="M279" s="92">
        <v>51310</v>
      </c>
      <c r="N279" s="92"/>
    </row>
    <row r="280" spans="1:14" s="1" customFormat="1" ht="38.25" customHeight="1">
      <c r="A280" s="41" t="s">
        <v>3304</v>
      </c>
      <c r="B280" s="59" t="s">
        <v>3897</v>
      </c>
      <c r="C280" s="60">
        <v>275</v>
      </c>
      <c r="D280" s="40" t="s">
        <v>3904</v>
      </c>
      <c r="E280" s="36" t="s">
        <v>1218</v>
      </c>
      <c r="F280" s="35" t="s">
        <v>5619</v>
      </c>
      <c r="G280" s="35" t="s">
        <v>1806</v>
      </c>
      <c r="H280" s="66">
        <v>56811.73</v>
      </c>
      <c r="I280" s="66">
        <v>0</v>
      </c>
      <c r="J280" s="37">
        <v>0</v>
      </c>
      <c r="K280" s="37" t="s">
        <v>5317</v>
      </c>
      <c r="L280" s="38" t="s">
        <v>353</v>
      </c>
      <c r="M280" s="92" t="s">
        <v>2730</v>
      </c>
      <c r="N280" s="92" t="s">
        <v>2730</v>
      </c>
    </row>
    <row r="281" spans="1:14" s="1" customFormat="1" ht="38.25" customHeight="1">
      <c r="A281" s="41" t="s">
        <v>650</v>
      </c>
      <c r="B281" s="59" t="s">
        <v>651</v>
      </c>
      <c r="C281" s="60">
        <v>276</v>
      </c>
      <c r="D281" s="40" t="s">
        <v>3904</v>
      </c>
      <c r="E281" s="36"/>
      <c r="F281" s="35" t="s">
        <v>652</v>
      </c>
      <c r="G281" s="35" t="s">
        <v>1806</v>
      </c>
      <c r="H281" s="66">
        <v>43869.77</v>
      </c>
      <c r="I281" s="66">
        <v>92.93</v>
      </c>
      <c r="J281" s="37">
        <v>0</v>
      </c>
      <c r="K281" s="37" t="s">
        <v>1863</v>
      </c>
      <c r="L281" s="38" t="s">
        <v>12</v>
      </c>
      <c r="M281" s="92" t="s">
        <v>2730</v>
      </c>
      <c r="N281" s="92" t="s">
        <v>2730</v>
      </c>
    </row>
    <row r="282" spans="1:14" s="1" customFormat="1" ht="38.25" customHeight="1">
      <c r="A282" s="41" t="s">
        <v>2042</v>
      </c>
      <c r="B282" s="59" t="s">
        <v>3883</v>
      </c>
      <c r="C282" s="60">
        <v>277</v>
      </c>
      <c r="D282" s="40" t="s">
        <v>3904</v>
      </c>
      <c r="E282" s="36" t="s">
        <v>2317</v>
      </c>
      <c r="F282" s="35" t="s">
        <v>3884</v>
      </c>
      <c r="G282" s="35" t="s">
        <v>5978</v>
      </c>
      <c r="H282" s="66">
        <v>47348.33</v>
      </c>
      <c r="I282" s="66">
        <v>128.98</v>
      </c>
      <c r="J282" s="37">
        <v>0</v>
      </c>
      <c r="K282" s="37" t="s">
        <v>1195</v>
      </c>
      <c r="L282" s="38" t="s">
        <v>353</v>
      </c>
      <c r="M282" s="92" t="s">
        <v>2730</v>
      </c>
      <c r="N282" s="92" t="s">
        <v>2730</v>
      </c>
    </row>
    <row r="283" spans="1:14" s="1" customFormat="1" ht="38.25" customHeight="1">
      <c r="A283" s="41" t="s">
        <v>1785</v>
      </c>
      <c r="B283" s="59" t="s">
        <v>1786</v>
      </c>
      <c r="C283" s="60">
        <v>278</v>
      </c>
      <c r="D283" s="40">
        <v>40129</v>
      </c>
      <c r="E283" s="36" t="s">
        <v>2474</v>
      </c>
      <c r="F283" s="35" t="s">
        <v>689</v>
      </c>
      <c r="G283" s="35" t="s">
        <v>2319</v>
      </c>
      <c r="H283" s="66">
        <v>172970.77</v>
      </c>
      <c r="I283" s="66">
        <v>0</v>
      </c>
      <c r="J283" s="37">
        <v>0</v>
      </c>
      <c r="K283" s="37" t="s">
        <v>5317</v>
      </c>
      <c r="L283" s="38" t="s">
        <v>353</v>
      </c>
      <c r="M283" s="92" t="s">
        <v>2730</v>
      </c>
      <c r="N283" s="92" t="s">
        <v>2730</v>
      </c>
    </row>
    <row r="284" spans="1:14" s="1" customFormat="1" ht="38.25" customHeight="1">
      <c r="A284" s="41" t="s">
        <v>690</v>
      </c>
      <c r="B284" s="59" t="s">
        <v>691</v>
      </c>
      <c r="C284" s="60">
        <v>279</v>
      </c>
      <c r="D284" s="40" t="s">
        <v>3904</v>
      </c>
      <c r="E284" s="36" t="s">
        <v>1218</v>
      </c>
      <c r="F284" s="35" t="s">
        <v>692</v>
      </c>
      <c r="G284" s="35" t="s">
        <v>1806</v>
      </c>
      <c r="H284" s="66">
        <v>23444.98</v>
      </c>
      <c r="I284" s="66">
        <v>1445.62</v>
      </c>
      <c r="J284" s="37">
        <v>0</v>
      </c>
      <c r="K284" s="37" t="s">
        <v>3821</v>
      </c>
      <c r="L284" s="38" t="s">
        <v>3822</v>
      </c>
      <c r="M284" s="92" t="s">
        <v>2730</v>
      </c>
      <c r="N284" s="92" t="s">
        <v>2730</v>
      </c>
    </row>
    <row r="285" spans="1:14" s="1" customFormat="1" ht="38.25" customHeight="1">
      <c r="A285" s="41" t="s">
        <v>327</v>
      </c>
      <c r="B285" s="59" t="s">
        <v>328</v>
      </c>
      <c r="C285" s="60">
        <v>280</v>
      </c>
      <c r="D285" s="40" t="s">
        <v>3904</v>
      </c>
      <c r="E285" s="36" t="s">
        <v>3766</v>
      </c>
      <c r="F285" s="35" t="s">
        <v>329</v>
      </c>
      <c r="G285" s="35" t="s">
        <v>5668</v>
      </c>
      <c r="H285" s="66">
        <v>200926.17</v>
      </c>
      <c r="I285" s="66">
        <v>831.06</v>
      </c>
      <c r="J285" s="37">
        <v>0</v>
      </c>
      <c r="K285" s="37" t="s">
        <v>330</v>
      </c>
      <c r="L285" s="38" t="s">
        <v>353</v>
      </c>
      <c r="M285" s="92" t="s">
        <v>2730</v>
      </c>
      <c r="N285" s="92" t="s">
        <v>2730</v>
      </c>
    </row>
    <row r="286" spans="1:14" s="1" customFormat="1" ht="38.25" customHeight="1">
      <c r="A286" s="41" t="s">
        <v>1331</v>
      </c>
      <c r="B286" s="59" t="s">
        <v>1332</v>
      </c>
      <c r="C286" s="60">
        <v>281</v>
      </c>
      <c r="D286" s="40" t="s">
        <v>3904</v>
      </c>
      <c r="E286" s="36" t="s">
        <v>2317</v>
      </c>
      <c r="F286" s="41" t="s">
        <v>1333</v>
      </c>
      <c r="G286" s="35" t="s">
        <v>5978</v>
      </c>
      <c r="H286" s="66">
        <v>279709.87</v>
      </c>
      <c r="I286" s="66">
        <f>506.44+2920.38</f>
        <v>3426.82</v>
      </c>
      <c r="J286" s="37">
        <v>0</v>
      </c>
      <c r="K286" s="37" t="s">
        <v>2214</v>
      </c>
      <c r="L286" s="38" t="s">
        <v>353</v>
      </c>
      <c r="M286" s="92" t="s">
        <v>2730</v>
      </c>
      <c r="N286" s="92" t="s">
        <v>2730</v>
      </c>
    </row>
    <row r="287" spans="1:14" s="1" customFormat="1" ht="38.25" customHeight="1">
      <c r="A287" s="41" t="s">
        <v>3407</v>
      </c>
      <c r="B287" s="59" t="s">
        <v>1334</v>
      </c>
      <c r="C287" s="60">
        <v>282</v>
      </c>
      <c r="D287" s="40">
        <v>40129</v>
      </c>
      <c r="E287" s="36" t="s">
        <v>2317</v>
      </c>
      <c r="F287" s="35" t="s">
        <v>3409</v>
      </c>
      <c r="G287" s="35" t="s">
        <v>5978</v>
      </c>
      <c r="H287" s="66">
        <v>174022.12</v>
      </c>
      <c r="I287" s="66">
        <v>0</v>
      </c>
      <c r="J287" s="37">
        <v>0</v>
      </c>
      <c r="K287" s="37" t="s">
        <v>5624</v>
      </c>
      <c r="L287" s="38" t="s">
        <v>353</v>
      </c>
      <c r="M287" s="92">
        <v>64800</v>
      </c>
      <c r="N287" s="92"/>
    </row>
    <row r="288" spans="1:14" s="1" customFormat="1" ht="38.25" customHeight="1">
      <c r="A288" s="41" t="s">
        <v>4897</v>
      </c>
      <c r="B288" s="59" t="s">
        <v>4262</v>
      </c>
      <c r="C288" s="60">
        <v>283</v>
      </c>
      <c r="D288" s="40" t="s">
        <v>3904</v>
      </c>
      <c r="E288" s="36" t="s">
        <v>2475</v>
      </c>
      <c r="F288" s="35" t="s">
        <v>226</v>
      </c>
      <c r="G288" s="35" t="s">
        <v>3084</v>
      </c>
      <c r="H288" s="66">
        <v>76103.9</v>
      </c>
      <c r="I288" s="66">
        <v>188.47</v>
      </c>
      <c r="J288" s="37">
        <v>0</v>
      </c>
      <c r="K288" s="37" t="s">
        <v>3829</v>
      </c>
      <c r="L288" s="38" t="s">
        <v>353</v>
      </c>
      <c r="M288" s="92" t="s">
        <v>2730</v>
      </c>
      <c r="N288" s="92" t="s">
        <v>2730</v>
      </c>
    </row>
    <row r="289" spans="1:14" s="1" customFormat="1" ht="38.25" customHeight="1">
      <c r="A289" s="41" t="s">
        <v>4263</v>
      </c>
      <c r="B289" s="59" t="s">
        <v>4264</v>
      </c>
      <c r="C289" s="60">
        <v>284</v>
      </c>
      <c r="D289" s="40">
        <v>40136</v>
      </c>
      <c r="E289" s="36" t="s">
        <v>2474</v>
      </c>
      <c r="F289" s="35" t="s">
        <v>1886</v>
      </c>
      <c r="G289" s="35" t="s">
        <v>2319</v>
      </c>
      <c r="H289" s="66">
        <v>129136.63</v>
      </c>
      <c r="I289" s="66">
        <v>173.58</v>
      </c>
      <c r="J289" s="37">
        <v>0</v>
      </c>
      <c r="K289" s="37" t="s">
        <v>5624</v>
      </c>
      <c r="L289" s="38" t="s">
        <v>3293</v>
      </c>
      <c r="M289" s="92">
        <v>74911</v>
      </c>
      <c r="N289" s="92"/>
    </row>
    <row r="290" spans="1:14" s="1" customFormat="1" ht="38.25" customHeight="1">
      <c r="A290" s="41" t="s">
        <v>4265</v>
      </c>
      <c r="B290" s="59" t="s">
        <v>4266</v>
      </c>
      <c r="C290" s="60">
        <v>285</v>
      </c>
      <c r="D290" s="40">
        <v>40136</v>
      </c>
      <c r="E290" s="36" t="s">
        <v>2474</v>
      </c>
      <c r="F290" s="35" t="s">
        <v>5327</v>
      </c>
      <c r="G290" s="35" t="s">
        <v>2319</v>
      </c>
      <c r="H290" s="66">
        <v>130459.1</v>
      </c>
      <c r="I290" s="66">
        <v>264.56</v>
      </c>
      <c r="J290" s="37">
        <v>0</v>
      </c>
      <c r="K290" s="37" t="s">
        <v>905</v>
      </c>
      <c r="L290" s="38" t="s">
        <v>1115</v>
      </c>
      <c r="M290" s="92">
        <v>71175</v>
      </c>
      <c r="N290" s="92"/>
    </row>
    <row r="291" spans="1:14" s="1" customFormat="1" ht="38.25" customHeight="1">
      <c r="A291" s="41" t="s">
        <v>4827</v>
      </c>
      <c r="B291" s="59" t="s">
        <v>4828</v>
      </c>
      <c r="C291" s="60">
        <v>286</v>
      </c>
      <c r="D291" s="40" t="s">
        <v>3904</v>
      </c>
      <c r="E291" s="36" t="s">
        <v>2474</v>
      </c>
      <c r="F291" s="35" t="s">
        <v>4829</v>
      </c>
      <c r="G291" s="35" t="s">
        <v>2319</v>
      </c>
      <c r="H291" s="66">
        <v>159483.63</v>
      </c>
      <c r="I291" s="66">
        <v>566.89</v>
      </c>
      <c r="J291" s="37">
        <v>0</v>
      </c>
      <c r="K291" s="37" t="s">
        <v>5624</v>
      </c>
      <c r="L291" s="38" t="s">
        <v>353</v>
      </c>
      <c r="M291" s="92" t="s">
        <v>2730</v>
      </c>
      <c r="N291" s="92" t="s">
        <v>2730</v>
      </c>
    </row>
    <row r="292" spans="1:14" s="1" customFormat="1" ht="38.25" customHeight="1">
      <c r="A292" s="41" t="s">
        <v>4644</v>
      </c>
      <c r="B292" s="59" t="s">
        <v>1861</v>
      </c>
      <c r="C292" s="60">
        <v>287</v>
      </c>
      <c r="D292" s="40">
        <v>40136</v>
      </c>
      <c r="E292" s="36" t="s">
        <v>2515</v>
      </c>
      <c r="F292" s="35" t="s">
        <v>1862</v>
      </c>
      <c r="G292" s="35" t="s">
        <v>5552</v>
      </c>
      <c r="H292" s="66">
        <v>120681.89</v>
      </c>
      <c r="I292" s="66">
        <v>725.26</v>
      </c>
      <c r="J292" s="37">
        <v>0</v>
      </c>
      <c r="K292" s="37" t="s">
        <v>906</v>
      </c>
      <c r="L292" s="38" t="s">
        <v>353</v>
      </c>
      <c r="M292" s="92">
        <v>123000</v>
      </c>
      <c r="N292" s="92"/>
    </row>
    <row r="293" spans="1:14" s="1" customFormat="1" ht="38.25" customHeight="1">
      <c r="A293" s="41" t="s">
        <v>498</v>
      </c>
      <c r="B293" s="59" t="s">
        <v>2207</v>
      </c>
      <c r="C293" s="60">
        <v>288</v>
      </c>
      <c r="D293" s="40" t="s">
        <v>3904</v>
      </c>
      <c r="E293" s="36" t="s">
        <v>2474</v>
      </c>
      <c r="F293" s="35" t="s">
        <v>781</v>
      </c>
      <c r="G293" s="35" t="s">
        <v>2319</v>
      </c>
      <c r="H293" s="66">
        <v>75532.95</v>
      </c>
      <c r="I293" s="66">
        <v>391.08</v>
      </c>
      <c r="J293" s="37">
        <v>0</v>
      </c>
      <c r="K293" s="37" t="s">
        <v>421</v>
      </c>
      <c r="L293" s="38" t="s">
        <v>353</v>
      </c>
      <c r="M293" s="92" t="s">
        <v>2730</v>
      </c>
      <c r="N293" s="92" t="s">
        <v>2730</v>
      </c>
    </row>
    <row r="294" spans="1:14" s="1" customFormat="1" ht="38.25" customHeight="1">
      <c r="A294" s="41" t="s">
        <v>4110</v>
      </c>
      <c r="B294" s="59" t="s">
        <v>6010</v>
      </c>
      <c r="C294" s="60">
        <v>289</v>
      </c>
      <c r="D294" s="40">
        <v>40136</v>
      </c>
      <c r="E294" s="36" t="s">
        <v>2523</v>
      </c>
      <c r="F294" s="35" t="s">
        <v>6011</v>
      </c>
      <c r="G294" s="35" t="s">
        <v>5911</v>
      </c>
      <c r="H294" s="66">
        <v>81135.25</v>
      </c>
      <c r="I294" s="98">
        <v>2234.53</v>
      </c>
      <c r="J294" s="99">
        <v>0</v>
      </c>
      <c r="K294" s="37" t="s">
        <v>455</v>
      </c>
      <c r="L294" s="38" t="s">
        <v>456</v>
      </c>
      <c r="M294" s="92">
        <v>82834.21</v>
      </c>
      <c r="N294" s="92"/>
    </row>
    <row r="295" spans="1:14" s="1" customFormat="1" ht="38.25" customHeight="1">
      <c r="A295" s="41" t="s">
        <v>6012</v>
      </c>
      <c r="B295" s="59" t="s">
        <v>6013</v>
      </c>
      <c r="C295" s="60">
        <v>290</v>
      </c>
      <c r="D295" s="40" t="s">
        <v>3904</v>
      </c>
      <c r="E295" s="36" t="s">
        <v>3766</v>
      </c>
      <c r="F295" s="35" t="s">
        <v>6014</v>
      </c>
      <c r="G295" s="35" t="s">
        <v>5668</v>
      </c>
      <c r="H295" s="66">
        <v>88437.05</v>
      </c>
      <c r="I295" s="66">
        <v>171.3</v>
      </c>
      <c r="J295" s="37">
        <v>0</v>
      </c>
      <c r="K295" s="37" t="s">
        <v>5624</v>
      </c>
      <c r="L295" s="38" t="s">
        <v>353</v>
      </c>
      <c r="M295" s="92" t="s">
        <v>2730</v>
      </c>
      <c r="N295" s="92" t="s">
        <v>2730</v>
      </c>
    </row>
    <row r="296" spans="1:14" s="1" customFormat="1" ht="38.25" customHeight="1">
      <c r="A296" s="41" t="s">
        <v>6015</v>
      </c>
      <c r="B296" s="59" t="s">
        <v>6016</v>
      </c>
      <c r="C296" s="60">
        <v>291</v>
      </c>
      <c r="D296" s="40">
        <v>40136</v>
      </c>
      <c r="E296" s="36" t="s">
        <v>2317</v>
      </c>
      <c r="F296" s="35" t="s">
        <v>6017</v>
      </c>
      <c r="G296" s="35" t="s">
        <v>5978</v>
      </c>
      <c r="H296" s="66">
        <v>51813.33</v>
      </c>
      <c r="I296" s="66">
        <v>343.44</v>
      </c>
      <c r="J296" s="37">
        <v>0</v>
      </c>
      <c r="K296" s="37" t="s">
        <v>122</v>
      </c>
      <c r="L296" s="38" t="s">
        <v>3293</v>
      </c>
      <c r="M296" s="92">
        <v>24000</v>
      </c>
      <c r="N296" s="92"/>
    </row>
    <row r="297" spans="1:14" s="1" customFormat="1" ht="38.25" customHeight="1">
      <c r="A297" s="41" t="s">
        <v>6018</v>
      </c>
      <c r="B297" s="59" t="s">
        <v>6019</v>
      </c>
      <c r="C297" s="60">
        <v>292</v>
      </c>
      <c r="D297" s="40">
        <v>40136</v>
      </c>
      <c r="E297" s="36" t="s">
        <v>3766</v>
      </c>
      <c r="F297" s="35" t="s">
        <v>6020</v>
      </c>
      <c r="G297" s="35" t="s">
        <v>5668</v>
      </c>
      <c r="H297" s="66">
        <v>61644.35</v>
      </c>
      <c r="I297" s="66">
        <v>298.9</v>
      </c>
      <c r="J297" s="37">
        <v>0</v>
      </c>
      <c r="K297" s="37" t="s">
        <v>5624</v>
      </c>
      <c r="L297" s="38" t="s">
        <v>3293</v>
      </c>
      <c r="M297" s="92">
        <v>64142.69</v>
      </c>
      <c r="N297" s="92"/>
    </row>
    <row r="298" spans="1:14" s="1" customFormat="1" ht="38.25" customHeight="1">
      <c r="A298" s="41" t="s">
        <v>6021</v>
      </c>
      <c r="B298" s="59" t="s">
        <v>6022</v>
      </c>
      <c r="C298" s="60">
        <v>293</v>
      </c>
      <c r="D298" s="40">
        <v>40150</v>
      </c>
      <c r="E298" s="36" t="s">
        <v>2317</v>
      </c>
      <c r="F298" s="35" t="s">
        <v>2246</v>
      </c>
      <c r="G298" s="35" t="s">
        <v>5978</v>
      </c>
      <c r="H298" s="66">
        <v>161014.4</v>
      </c>
      <c r="I298" s="66">
        <v>517.7</v>
      </c>
      <c r="J298" s="37">
        <v>0</v>
      </c>
      <c r="K298" s="37" t="s">
        <v>5624</v>
      </c>
      <c r="L298" s="38" t="s">
        <v>3293</v>
      </c>
      <c r="M298" s="92">
        <v>165586.41</v>
      </c>
      <c r="N298" s="92"/>
    </row>
    <row r="299" spans="1:14" s="1" customFormat="1" ht="38.25" customHeight="1">
      <c r="A299" s="41" t="s">
        <v>2592</v>
      </c>
      <c r="B299" s="59" t="s">
        <v>4221</v>
      </c>
      <c r="C299" s="60">
        <v>294</v>
      </c>
      <c r="D299" s="40">
        <v>40150</v>
      </c>
      <c r="E299" s="36" t="s">
        <v>2474</v>
      </c>
      <c r="F299" s="35" t="s">
        <v>4222</v>
      </c>
      <c r="G299" s="35" t="s">
        <v>2319</v>
      </c>
      <c r="H299" s="66">
        <v>133626.66</v>
      </c>
      <c r="I299" s="66">
        <v>750.13</v>
      </c>
      <c r="J299" s="37">
        <v>0</v>
      </c>
      <c r="K299" s="37" t="s">
        <v>4223</v>
      </c>
      <c r="L299" s="38" t="s">
        <v>12</v>
      </c>
      <c r="M299" s="92">
        <v>95399.01</v>
      </c>
      <c r="N299" s="92"/>
    </row>
    <row r="300" spans="1:14" s="1" customFormat="1" ht="38.25" customHeight="1">
      <c r="A300" s="41" t="s">
        <v>2498</v>
      </c>
      <c r="B300" s="59" t="s">
        <v>2499</v>
      </c>
      <c r="C300" s="60">
        <v>295</v>
      </c>
      <c r="D300" s="40" t="s">
        <v>3904</v>
      </c>
      <c r="E300" s="36" t="s">
        <v>2475</v>
      </c>
      <c r="F300" s="35" t="s">
        <v>2500</v>
      </c>
      <c r="G300" s="35" t="s">
        <v>1885</v>
      </c>
      <c r="H300" s="66">
        <v>53505.09</v>
      </c>
      <c r="I300" s="66">
        <v>1928.96</v>
      </c>
      <c r="J300" s="37">
        <v>0</v>
      </c>
      <c r="K300" s="37" t="s">
        <v>4621</v>
      </c>
      <c r="L300" s="38" t="s">
        <v>2595</v>
      </c>
      <c r="M300" s="92" t="s">
        <v>2730</v>
      </c>
      <c r="N300" s="92" t="s">
        <v>2730</v>
      </c>
    </row>
    <row r="301" spans="1:14" s="1" customFormat="1" ht="38.25" customHeight="1">
      <c r="A301" s="41" t="s">
        <v>2234</v>
      </c>
      <c r="B301" s="59" t="s">
        <v>2235</v>
      </c>
      <c r="C301" s="60">
        <v>296</v>
      </c>
      <c r="D301" s="40">
        <v>40150</v>
      </c>
      <c r="E301" s="36" t="s">
        <v>2523</v>
      </c>
      <c r="F301" s="35" t="s">
        <v>2236</v>
      </c>
      <c r="G301" s="35" t="s">
        <v>5911</v>
      </c>
      <c r="H301" s="66">
        <v>81441.21</v>
      </c>
      <c r="I301" s="66">
        <v>0</v>
      </c>
      <c r="J301" s="37">
        <v>0</v>
      </c>
      <c r="K301" s="37" t="s">
        <v>1195</v>
      </c>
      <c r="L301" s="38" t="s">
        <v>353</v>
      </c>
      <c r="M301" s="92">
        <v>56690.03</v>
      </c>
      <c r="N301" s="92"/>
    </row>
    <row r="302" spans="1:14" s="1" customFormat="1" ht="38.25" customHeight="1">
      <c r="A302" s="41" t="s">
        <v>3826</v>
      </c>
      <c r="B302" s="59" t="s">
        <v>3827</v>
      </c>
      <c r="C302" s="60">
        <v>297</v>
      </c>
      <c r="D302" s="40" t="s">
        <v>3904</v>
      </c>
      <c r="E302" s="36" t="s">
        <v>2317</v>
      </c>
      <c r="F302" s="35" t="s">
        <v>3828</v>
      </c>
      <c r="G302" s="35" t="s">
        <v>5978</v>
      </c>
      <c r="H302" s="66">
        <v>116166.85</v>
      </c>
      <c r="I302" s="66">
        <v>464.22</v>
      </c>
      <c r="J302" s="37">
        <v>0</v>
      </c>
      <c r="K302" s="37" t="s">
        <v>3829</v>
      </c>
      <c r="L302" s="38" t="s">
        <v>1115</v>
      </c>
      <c r="M302" s="92" t="s">
        <v>2730</v>
      </c>
      <c r="N302" s="92" t="s">
        <v>2730</v>
      </c>
    </row>
    <row r="303" spans="1:14" s="1" customFormat="1" ht="38.25" customHeight="1">
      <c r="A303" s="41" t="s">
        <v>5881</v>
      </c>
      <c r="B303" s="59" t="s">
        <v>2238</v>
      </c>
      <c r="C303" s="60">
        <v>298</v>
      </c>
      <c r="D303" s="40" t="s">
        <v>3904</v>
      </c>
      <c r="E303" s="36" t="s">
        <v>3766</v>
      </c>
      <c r="F303" s="35" t="s">
        <v>408</v>
      </c>
      <c r="G303" s="35" t="s">
        <v>3001</v>
      </c>
      <c r="H303" s="66">
        <v>102156.89</v>
      </c>
      <c r="I303" s="66">
        <v>522.44</v>
      </c>
      <c r="J303" s="37">
        <v>0</v>
      </c>
      <c r="K303" s="37" t="s">
        <v>1502</v>
      </c>
      <c r="L303" s="38" t="s">
        <v>353</v>
      </c>
      <c r="M303" s="92" t="s">
        <v>2730</v>
      </c>
      <c r="N303" s="92" t="s">
        <v>2730</v>
      </c>
    </row>
    <row r="304" spans="1:14" s="1" customFormat="1" ht="38.25" customHeight="1">
      <c r="A304" s="41" t="s">
        <v>1573</v>
      </c>
      <c r="B304" s="59" t="s">
        <v>1574</v>
      </c>
      <c r="C304" s="60">
        <v>299</v>
      </c>
      <c r="D304" s="40">
        <v>40150</v>
      </c>
      <c r="E304" s="36" t="s">
        <v>2317</v>
      </c>
      <c r="F304" s="35" t="s">
        <v>1575</v>
      </c>
      <c r="G304" s="35" t="s">
        <v>5978</v>
      </c>
      <c r="H304" s="66">
        <v>71718.05</v>
      </c>
      <c r="I304" s="66">
        <f>102.45+368.48</f>
        <v>470.93</v>
      </c>
      <c r="J304" s="37">
        <v>0</v>
      </c>
      <c r="K304" s="37" t="s">
        <v>352</v>
      </c>
      <c r="L304" s="38" t="s">
        <v>353</v>
      </c>
      <c r="M304" s="92">
        <v>62757.14</v>
      </c>
      <c r="N304" s="92"/>
    </row>
    <row r="305" spans="1:14" s="1" customFormat="1" ht="38.25" customHeight="1">
      <c r="A305" s="41" t="s">
        <v>2501</v>
      </c>
      <c r="B305" s="59" t="s">
        <v>2502</v>
      </c>
      <c r="C305" s="60">
        <v>300</v>
      </c>
      <c r="D305" s="40">
        <v>40150</v>
      </c>
      <c r="E305" s="36" t="s">
        <v>3766</v>
      </c>
      <c r="F305" s="35" t="s">
        <v>2503</v>
      </c>
      <c r="G305" s="35" t="s">
        <v>1806</v>
      </c>
      <c r="H305" s="66">
        <v>57540.72</v>
      </c>
      <c r="I305" s="66">
        <v>225.32</v>
      </c>
      <c r="J305" s="37">
        <v>0</v>
      </c>
      <c r="K305" s="37" t="s">
        <v>1502</v>
      </c>
      <c r="L305" s="38" t="s">
        <v>353</v>
      </c>
      <c r="M305" s="92">
        <v>54680.62</v>
      </c>
      <c r="N305" s="92"/>
    </row>
    <row r="306" spans="1:14" s="1" customFormat="1" ht="38.25" customHeight="1">
      <c r="A306" s="41" t="s">
        <v>3063</v>
      </c>
      <c r="B306" s="59" t="s">
        <v>5655</v>
      </c>
      <c r="C306" s="60">
        <v>301</v>
      </c>
      <c r="D306" s="40">
        <v>40157</v>
      </c>
      <c r="E306" s="36" t="s">
        <v>2474</v>
      </c>
      <c r="F306" s="35" t="s">
        <v>5656</v>
      </c>
      <c r="G306" s="35" t="s">
        <v>2319</v>
      </c>
      <c r="H306" s="66">
        <v>590494.33</v>
      </c>
      <c r="I306" s="66">
        <v>80.58</v>
      </c>
      <c r="J306" s="37">
        <v>0</v>
      </c>
      <c r="K306" s="37" t="s">
        <v>421</v>
      </c>
      <c r="L306" s="38" t="s">
        <v>5320</v>
      </c>
      <c r="M306" s="92">
        <v>34745.78</v>
      </c>
      <c r="N306" s="92"/>
    </row>
    <row r="307" spans="1:14" s="1" customFormat="1" ht="38.25" customHeight="1">
      <c r="A307" s="41" t="s">
        <v>5657</v>
      </c>
      <c r="B307" s="59" t="s">
        <v>5658</v>
      </c>
      <c r="C307" s="60">
        <v>302</v>
      </c>
      <c r="D307" s="40">
        <v>40157</v>
      </c>
      <c r="E307" s="36" t="s">
        <v>1218</v>
      </c>
      <c r="F307" s="35" t="s">
        <v>5659</v>
      </c>
      <c r="G307" s="35" t="s">
        <v>74</v>
      </c>
      <c r="H307" s="66">
        <v>126987.92</v>
      </c>
      <c r="I307" s="66">
        <v>1544.56</v>
      </c>
      <c r="J307" s="37">
        <v>0</v>
      </c>
      <c r="K307" s="37" t="s">
        <v>4268</v>
      </c>
      <c r="L307" s="38" t="s">
        <v>353</v>
      </c>
      <c r="M307" s="92"/>
      <c r="N307" s="92">
        <v>37666</v>
      </c>
    </row>
    <row r="308" spans="1:14" s="1" customFormat="1" ht="38.25" customHeight="1">
      <c r="A308" s="41" t="s">
        <v>293</v>
      </c>
      <c r="B308" s="59" t="s">
        <v>1305</v>
      </c>
      <c r="C308" s="60">
        <v>303</v>
      </c>
      <c r="D308" s="40" t="s">
        <v>2730</v>
      </c>
      <c r="E308" s="36" t="s">
        <v>2523</v>
      </c>
      <c r="F308" s="35" t="s">
        <v>4654</v>
      </c>
      <c r="G308" s="35" t="s">
        <v>5911</v>
      </c>
      <c r="H308" s="66">
        <v>82479.76</v>
      </c>
      <c r="I308" s="66">
        <v>73.1</v>
      </c>
      <c r="J308" s="37">
        <v>0</v>
      </c>
      <c r="K308" s="37" t="s">
        <v>3829</v>
      </c>
      <c r="L308" s="38" t="s">
        <v>353</v>
      </c>
      <c r="M308" s="92" t="s">
        <v>2730</v>
      </c>
      <c r="N308" s="92" t="s">
        <v>2730</v>
      </c>
    </row>
    <row r="309" spans="1:14" s="1" customFormat="1" ht="38.25" customHeight="1">
      <c r="A309" s="41" t="s">
        <v>5715</v>
      </c>
      <c r="B309" s="59" t="s">
        <v>4452</v>
      </c>
      <c r="C309" s="60">
        <v>304</v>
      </c>
      <c r="D309" s="40">
        <v>40157</v>
      </c>
      <c r="E309" s="36" t="s">
        <v>217</v>
      </c>
      <c r="F309" s="35" t="s">
        <v>4453</v>
      </c>
      <c r="G309" s="35" t="s">
        <v>1806</v>
      </c>
      <c r="H309" s="66">
        <v>126225.8</v>
      </c>
      <c r="I309" s="66">
        <v>1054.55</v>
      </c>
      <c r="J309" s="37">
        <v>0</v>
      </c>
      <c r="K309" s="37" t="s">
        <v>2048</v>
      </c>
      <c r="L309" s="38" t="s">
        <v>3293</v>
      </c>
      <c r="M309" s="92">
        <v>133327.16</v>
      </c>
      <c r="N309" s="92"/>
    </row>
    <row r="310" spans="1:14" s="1" customFormat="1" ht="38.25" customHeight="1">
      <c r="A310" s="41" t="s">
        <v>4454</v>
      </c>
      <c r="B310" s="59" t="s">
        <v>2654</v>
      </c>
      <c r="C310" s="60">
        <v>305</v>
      </c>
      <c r="D310" s="40">
        <v>40157</v>
      </c>
      <c r="E310" s="36" t="s">
        <v>2317</v>
      </c>
      <c r="F310" s="35" t="s">
        <v>2655</v>
      </c>
      <c r="G310" s="35" t="s">
        <v>5978</v>
      </c>
      <c r="H310" s="66">
        <v>71366.45</v>
      </c>
      <c r="I310" s="66">
        <v>941.04</v>
      </c>
      <c r="J310" s="37">
        <v>0</v>
      </c>
      <c r="K310" s="37" t="s">
        <v>5624</v>
      </c>
      <c r="L310" s="38" t="s">
        <v>3293</v>
      </c>
      <c r="M310" s="92">
        <v>75197.75</v>
      </c>
      <c r="N310" s="92"/>
    </row>
    <row r="311" spans="1:14" s="1" customFormat="1" ht="38.25" customHeight="1">
      <c r="A311" s="41" t="s">
        <v>1260</v>
      </c>
      <c r="B311" s="59" t="s">
        <v>1261</v>
      </c>
      <c r="C311" s="60">
        <v>306</v>
      </c>
      <c r="D311" s="100" t="s">
        <v>1080</v>
      </c>
      <c r="E311" s="36" t="s">
        <v>741</v>
      </c>
      <c r="F311" s="35" t="s">
        <v>741</v>
      </c>
      <c r="G311" s="35" t="s">
        <v>5978</v>
      </c>
      <c r="H311" s="66">
        <v>1699.43</v>
      </c>
      <c r="I311" s="66" t="s">
        <v>741</v>
      </c>
      <c r="J311" s="37" t="s">
        <v>741</v>
      </c>
      <c r="K311" s="37" t="s">
        <v>1262</v>
      </c>
      <c r="L311" s="38" t="s">
        <v>1263</v>
      </c>
      <c r="M311" s="92" t="s">
        <v>3089</v>
      </c>
      <c r="N311" s="92" t="s">
        <v>3090</v>
      </c>
    </row>
    <row r="312" spans="1:14" s="1" customFormat="1" ht="69.75" customHeight="1">
      <c r="A312" s="41" t="s">
        <v>3131</v>
      </c>
      <c r="B312" s="59" t="s">
        <v>5810</v>
      </c>
      <c r="C312" s="60">
        <v>307</v>
      </c>
      <c r="D312" s="40" t="s">
        <v>3904</v>
      </c>
      <c r="E312" s="36" t="s">
        <v>5599</v>
      </c>
      <c r="F312" s="41" t="s">
        <v>5041</v>
      </c>
      <c r="G312" s="41" t="s">
        <v>3292</v>
      </c>
      <c r="H312" s="66">
        <f>1659632.91+555668.37</f>
        <v>2215301.28</v>
      </c>
      <c r="I312" s="66">
        <v>25078.76</v>
      </c>
      <c r="J312" s="37">
        <v>0</v>
      </c>
      <c r="K312" s="37" t="s">
        <v>2164</v>
      </c>
      <c r="L312" s="38" t="s">
        <v>1259</v>
      </c>
      <c r="M312" s="92" t="s">
        <v>2730</v>
      </c>
      <c r="N312" s="92" t="s">
        <v>2730</v>
      </c>
    </row>
    <row r="313" spans="1:14" s="1" customFormat="1" ht="38.25" customHeight="1">
      <c r="A313" s="41" t="s">
        <v>1264</v>
      </c>
      <c r="B313" s="59" t="s">
        <v>1265</v>
      </c>
      <c r="C313" s="60">
        <v>308</v>
      </c>
      <c r="D313" s="40">
        <v>40164</v>
      </c>
      <c r="E313" s="36" t="s">
        <v>2317</v>
      </c>
      <c r="F313" s="35" t="s">
        <v>1266</v>
      </c>
      <c r="G313" s="35" t="s">
        <v>5978</v>
      </c>
      <c r="H313" s="66">
        <v>75452.65</v>
      </c>
      <c r="I313" s="66">
        <v>183.3</v>
      </c>
      <c r="J313" s="37">
        <v>0</v>
      </c>
      <c r="K313" s="37" t="s">
        <v>5624</v>
      </c>
      <c r="L313" s="38" t="s">
        <v>353</v>
      </c>
      <c r="M313" s="92">
        <v>58000</v>
      </c>
      <c r="N313" s="92"/>
    </row>
    <row r="314" spans="1:14" s="1" customFormat="1" ht="38.25" customHeight="1">
      <c r="A314" s="41" t="s">
        <v>1207</v>
      </c>
      <c r="B314" s="59" t="s">
        <v>3524</v>
      </c>
      <c r="C314" s="60">
        <v>309</v>
      </c>
      <c r="D314" s="40">
        <v>40164</v>
      </c>
      <c r="E314" s="36" t="s">
        <v>2474</v>
      </c>
      <c r="F314" s="35" t="s">
        <v>5105</v>
      </c>
      <c r="G314" s="35" t="s">
        <v>2319</v>
      </c>
      <c r="H314" s="66">
        <v>138741.11</v>
      </c>
      <c r="I314" s="66">
        <v>343.58</v>
      </c>
      <c r="J314" s="37">
        <v>0</v>
      </c>
      <c r="K314" s="37" t="s">
        <v>5624</v>
      </c>
      <c r="L314" s="38" t="s">
        <v>3293</v>
      </c>
      <c r="M314" s="92">
        <v>141653.44</v>
      </c>
      <c r="N314" s="92"/>
    </row>
    <row r="315" spans="1:14" s="1" customFormat="1" ht="38.25" customHeight="1">
      <c r="A315" s="41" t="s">
        <v>1331</v>
      </c>
      <c r="B315" s="59" t="s">
        <v>1332</v>
      </c>
      <c r="C315" s="60">
        <v>310</v>
      </c>
      <c r="D315" s="40" t="s">
        <v>3904</v>
      </c>
      <c r="E315" s="36" t="s">
        <v>2317</v>
      </c>
      <c r="F315" s="35" t="s">
        <v>1267</v>
      </c>
      <c r="G315" s="35" t="s">
        <v>5978</v>
      </c>
      <c r="H315" s="66">
        <v>281235.63</v>
      </c>
      <c r="I315" s="66">
        <v>3426.82</v>
      </c>
      <c r="J315" s="37">
        <v>0</v>
      </c>
      <c r="K315" s="37" t="s">
        <v>2214</v>
      </c>
      <c r="L315" s="38" t="s">
        <v>353</v>
      </c>
      <c r="M315" s="92" t="s">
        <v>2730</v>
      </c>
      <c r="N315" s="92" t="s">
        <v>2730</v>
      </c>
    </row>
    <row r="316" spans="1:14" s="1" customFormat="1" ht="38.25" customHeight="1">
      <c r="A316" s="41" t="s">
        <v>1912</v>
      </c>
      <c r="B316" s="59" t="s">
        <v>3453</v>
      </c>
      <c r="C316" s="60">
        <v>311</v>
      </c>
      <c r="D316" s="40">
        <v>40164</v>
      </c>
      <c r="E316" s="36" t="s">
        <v>2474</v>
      </c>
      <c r="F316" s="35" t="s">
        <v>3454</v>
      </c>
      <c r="G316" s="35" t="s">
        <v>2319</v>
      </c>
      <c r="H316" s="66">
        <v>261093.99</v>
      </c>
      <c r="I316" s="66">
        <v>235.77</v>
      </c>
      <c r="J316" s="37">
        <v>0</v>
      </c>
      <c r="K316" s="37" t="s">
        <v>2579</v>
      </c>
      <c r="L316" s="38" t="s">
        <v>12</v>
      </c>
      <c r="M316" s="92">
        <v>426420</v>
      </c>
      <c r="N316" s="92"/>
    </row>
    <row r="317" spans="1:14" s="1" customFormat="1" ht="38.25" customHeight="1">
      <c r="A317" s="41" t="s">
        <v>2243</v>
      </c>
      <c r="B317" s="59" t="s">
        <v>2244</v>
      </c>
      <c r="C317" s="60">
        <v>312</v>
      </c>
      <c r="D317" s="40">
        <v>40164</v>
      </c>
      <c r="E317" s="36" t="s">
        <v>2317</v>
      </c>
      <c r="F317" s="35" t="s">
        <v>2245</v>
      </c>
      <c r="G317" s="35" t="s">
        <v>5978</v>
      </c>
      <c r="H317" s="66">
        <v>84786.18</v>
      </c>
      <c r="I317" s="66">
        <v>223.93</v>
      </c>
      <c r="J317" s="37">
        <v>0</v>
      </c>
      <c r="K317" s="37" t="s">
        <v>352</v>
      </c>
      <c r="L317" s="38" t="s">
        <v>353</v>
      </c>
      <c r="M317" s="92">
        <v>57768.35</v>
      </c>
      <c r="N317" s="92"/>
    </row>
    <row r="318" spans="1:14" s="1" customFormat="1" ht="38.25" customHeight="1">
      <c r="A318" s="41" t="s">
        <v>3833</v>
      </c>
      <c r="B318" s="59" t="s">
        <v>3834</v>
      </c>
      <c r="C318" s="60">
        <v>313</v>
      </c>
      <c r="D318" s="40">
        <v>40164</v>
      </c>
      <c r="E318" s="36" t="s">
        <v>1218</v>
      </c>
      <c r="F318" s="35" t="s">
        <v>3835</v>
      </c>
      <c r="G318" s="35" t="s">
        <v>1806</v>
      </c>
      <c r="H318" s="66">
        <v>206661.19</v>
      </c>
      <c r="I318" s="66">
        <v>520.11</v>
      </c>
      <c r="J318" s="37">
        <v>0</v>
      </c>
      <c r="K318" s="37" t="s">
        <v>1195</v>
      </c>
      <c r="L318" s="38" t="s">
        <v>353</v>
      </c>
      <c r="M318" s="92">
        <v>148032.65</v>
      </c>
      <c r="N318" s="92"/>
    </row>
    <row r="319" spans="1:14" s="1" customFormat="1" ht="38.25" customHeight="1">
      <c r="A319" s="41" t="s">
        <v>3413</v>
      </c>
      <c r="B319" s="59" t="s">
        <v>3414</v>
      </c>
      <c r="C319" s="60">
        <v>314</v>
      </c>
      <c r="D319" s="40">
        <v>40164</v>
      </c>
      <c r="E319" s="36" t="s">
        <v>2523</v>
      </c>
      <c r="F319" s="35" t="s">
        <v>3415</v>
      </c>
      <c r="G319" s="35" t="s">
        <v>5911</v>
      </c>
      <c r="H319" s="66">
        <v>116224.13</v>
      </c>
      <c r="I319" s="66">
        <v>1028.47</v>
      </c>
      <c r="J319" s="37">
        <v>0</v>
      </c>
      <c r="K319" s="37" t="s">
        <v>1502</v>
      </c>
      <c r="L319" s="38" t="s">
        <v>353</v>
      </c>
      <c r="M319" s="92">
        <v>45000</v>
      </c>
      <c r="N319" s="92"/>
    </row>
    <row r="320" spans="1:14" s="1" customFormat="1" ht="38.25" customHeight="1">
      <c r="A320" s="41" t="s">
        <v>5123</v>
      </c>
      <c r="B320" s="59" t="s">
        <v>5124</v>
      </c>
      <c r="C320" s="60">
        <v>315</v>
      </c>
      <c r="D320" s="40">
        <v>40164</v>
      </c>
      <c r="E320" s="36" t="s">
        <v>2523</v>
      </c>
      <c r="F320" s="35" t="s">
        <v>5125</v>
      </c>
      <c r="G320" s="35" t="s">
        <v>2319</v>
      </c>
      <c r="H320" s="66">
        <v>75673.25</v>
      </c>
      <c r="I320" s="66">
        <v>149.52</v>
      </c>
      <c r="J320" s="37">
        <v>0</v>
      </c>
      <c r="K320" s="37" t="s">
        <v>4268</v>
      </c>
      <c r="L320" s="38" t="s">
        <v>12</v>
      </c>
      <c r="M320" s="92">
        <v>33195.42</v>
      </c>
      <c r="N320" s="92"/>
    </row>
    <row r="321" spans="1:14" s="1" customFormat="1" ht="38.25" customHeight="1">
      <c r="A321" s="41" t="s">
        <v>5126</v>
      </c>
      <c r="B321" s="59" t="s">
        <v>1075</v>
      </c>
      <c r="C321" s="60">
        <v>316</v>
      </c>
      <c r="D321" s="40">
        <v>40164</v>
      </c>
      <c r="E321" s="36" t="s">
        <v>1164</v>
      </c>
      <c r="F321" s="35" t="s">
        <v>1076</v>
      </c>
      <c r="G321" s="35" t="s">
        <v>197</v>
      </c>
      <c r="H321" s="66">
        <v>265965.02</v>
      </c>
      <c r="I321" s="66">
        <v>1292.25</v>
      </c>
      <c r="J321" s="37">
        <v>0</v>
      </c>
      <c r="K321" s="37" t="s">
        <v>4268</v>
      </c>
      <c r="L321" s="38" t="s">
        <v>12</v>
      </c>
      <c r="M321" s="92">
        <v>122776.5</v>
      </c>
      <c r="N321" s="92"/>
    </row>
    <row r="322" spans="1:12" s="75" customFormat="1" ht="38.25" customHeight="1">
      <c r="A322" s="68"/>
      <c r="B322" s="69"/>
      <c r="C322" s="77"/>
      <c r="D322" s="70"/>
      <c r="E322" s="71"/>
      <c r="F322" s="72"/>
      <c r="G322" s="72"/>
      <c r="H322" s="80"/>
      <c r="I322" s="80"/>
      <c r="J322" s="73"/>
      <c r="K322" s="73"/>
      <c r="L322" s="74"/>
    </row>
    <row r="323" spans="1:14" s="75" customFormat="1" ht="38.25" customHeight="1">
      <c r="A323" s="68"/>
      <c r="B323" s="69"/>
      <c r="C323" s="77"/>
      <c r="D323" s="70"/>
      <c r="E323" s="71"/>
      <c r="F323" s="72"/>
      <c r="G323" s="72"/>
      <c r="H323" s="80">
        <f>SUM(H5:H321)</f>
        <v>38795369.103000015</v>
      </c>
      <c r="I323" s="80">
        <f>SUM(I5:I321)</f>
        <v>234599.11</v>
      </c>
      <c r="J323" s="80">
        <f>SUM(J5:J321)</f>
        <v>4238.79</v>
      </c>
      <c r="K323" s="80"/>
      <c r="L323" s="80"/>
      <c r="M323" s="80">
        <f>SUM(M5:M321)</f>
        <v>13151057.06</v>
      </c>
      <c r="N323" s="80">
        <f>SUM(N5:N321)</f>
        <v>340277.89</v>
      </c>
    </row>
    <row r="324" spans="1:12" s="75" customFormat="1" ht="38.25" customHeight="1">
      <c r="A324" s="68"/>
      <c r="B324" s="69"/>
      <c r="C324" s="69"/>
      <c r="D324" s="70"/>
      <c r="E324" s="71"/>
      <c r="F324" s="72"/>
      <c r="G324" s="72"/>
      <c r="H324" s="80"/>
      <c r="I324" s="80"/>
      <c r="J324" s="73"/>
      <c r="K324" s="73"/>
      <c r="L324" s="74"/>
    </row>
    <row r="325" spans="1:12" s="75" customFormat="1" ht="38.25" customHeight="1">
      <c r="A325" s="68"/>
      <c r="B325" s="69"/>
      <c r="C325" s="69"/>
      <c r="D325" s="70"/>
      <c r="E325" s="71"/>
      <c r="F325" s="72"/>
      <c r="G325" s="72"/>
      <c r="H325" s="80"/>
      <c r="I325" s="80"/>
      <c r="J325" s="73"/>
      <c r="K325" s="73"/>
      <c r="L325" s="74"/>
    </row>
    <row r="326" spans="1:12" s="75" customFormat="1" ht="38.25" customHeight="1">
      <c r="A326" s="68"/>
      <c r="B326" s="69"/>
      <c r="C326" s="69"/>
      <c r="D326" s="70"/>
      <c r="E326" s="71"/>
      <c r="F326" s="72"/>
      <c r="G326" s="72"/>
      <c r="H326" s="80"/>
      <c r="I326" s="80"/>
      <c r="J326" s="73"/>
      <c r="K326" s="73"/>
      <c r="L326" s="74"/>
    </row>
    <row r="327" spans="1:12" s="75" customFormat="1" ht="38.25" customHeight="1">
      <c r="A327" s="68"/>
      <c r="B327" s="69"/>
      <c r="C327" s="69"/>
      <c r="D327" s="70"/>
      <c r="E327" s="71"/>
      <c r="F327" s="72"/>
      <c r="G327" s="72"/>
      <c r="H327" s="80"/>
      <c r="I327" s="80"/>
      <c r="J327" s="73"/>
      <c r="K327" s="73"/>
      <c r="L327" s="74"/>
    </row>
    <row r="328" spans="1:12" s="75" customFormat="1" ht="38.25" customHeight="1">
      <c r="A328" s="68"/>
      <c r="B328" s="69"/>
      <c r="C328" s="69"/>
      <c r="D328" s="71"/>
      <c r="E328" s="71"/>
      <c r="F328" s="72"/>
      <c r="G328" s="72"/>
      <c r="H328" s="80"/>
      <c r="I328" s="80"/>
      <c r="J328" s="73"/>
      <c r="K328" s="73"/>
      <c r="L328" s="74"/>
    </row>
    <row r="329" spans="1:12" s="75" customFormat="1" ht="38.25" customHeight="1">
      <c r="A329" s="68"/>
      <c r="B329" s="69"/>
      <c r="C329" s="69"/>
      <c r="D329" s="70"/>
      <c r="E329" s="71"/>
      <c r="F329" s="72"/>
      <c r="G329" s="72"/>
      <c r="H329" s="80"/>
      <c r="I329" s="80"/>
      <c r="J329" s="73"/>
      <c r="K329" s="73"/>
      <c r="L329" s="74"/>
    </row>
    <row r="330" spans="1:12" s="75" customFormat="1" ht="38.25" customHeight="1">
      <c r="A330" s="68"/>
      <c r="B330" s="69"/>
      <c r="C330" s="69"/>
      <c r="D330" s="70"/>
      <c r="E330" s="71"/>
      <c r="F330" s="72"/>
      <c r="G330" s="72"/>
      <c r="H330" s="80"/>
      <c r="I330" s="80"/>
      <c r="J330" s="73"/>
      <c r="K330" s="73"/>
      <c r="L330" s="74"/>
    </row>
    <row r="331" spans="1:12" s="75" customFormat="1" ht="38.25" customHeight="1">
      <c r="A331" s="68"/>
      <c r="B331" s="69"/>
      <c r="C331" s="69"/>
      <c r="D331" s="70"/>
      <c r="E331" s="71"/>
      <c r="F331" s="72"/>
      <c r="G331" s="72"/>
      <c r="H331" s="80"/>
      <c r="I331" s="80"/>
      <c r="J331" s="73"/>
      <c r="K331" s="73"/>
      <c r="L331" s="74"/>
    </row>
    <row r="332" spans="1:12" s="75" customFormat="1" ht="38.25" customHeight="1">
      <c r="A332" s="68"/>
      <c r="B332" s="69"/>
      <c r="C332" s="69"/>
      <c r="D332" s="71"/>
      <c r="E332" s="71"/>
      <c r="F332" s="72"/>
      <c r="G332" s="72"/>
      <c r="H332" s="80"/>
      <c r="I332" s="80"/>
      <c r="J332" s="73"/>
      <c r="K332" s="73"/>
      <c r="L332" s="74"/>
    </row>
    <row r="333" spans="1:12" s="75" customFormat="1" ht="38.25" customHeight="1">
      <c r="A333" s="68"/>
      <c r="B333" s="69"/>
      <c r="C333" s="69"/>
      <c r="D333" s="70"/>
      <c r="E333" s="71"/>
      <c r="F333" s="72"/>
      <c r="G333" s="72"/>
      <c r="H333" s="80"/>
      <c r="I333" s="80"/>
      <c r="J333" s="73"/>
      <c r="K333" s="73"/>
      <c r="L333" s="74"/>
    </row>
    <row r="334" spans="1:12" s="75" customFormat="1" ht="38.25" customHeight="1">
      <c r="A334" s="68"/>
      <c r="B334" s="69"/>
      <c r="C334" s="69"/>
      <c r="D334" s="70"/>
      <c r="E334" s="71"/>
      <c r="F334" s="72"/>
      <c r="G334" s="72"/>
      <c r="H334" s="80"/>
      <c r="I334" s="80"/>
      <c r="J334" s="73"/>
      <c r="K334" s="73"/>
      <c r="L334" s="74"/>
    </row>
    <row r="335" spans="1:12" s="75" customFormat="1" ht="38.25" customHeight="1">
      <c r="A335" s="68"/>
      <c r="B335" s="69"/>
      <c r="C335" s="69"/>
      <c r="D335" s="70"/>
      <c r="E335" s="72"/>
      <c r="F335" s="72"/>
      <c r="G335" s="72"/>
      <c r="H335" s="80"/>
      <c r="I335" s="80"/>
      <c r="J335" s="73"/>
      <c r="K335" s="73"/>
      <c r="L335" s="74"/>
    </row>
    <row r="336" spans="1:12" s="75" customFormat="1" ht="38.25" customHeight="1">
      <c r="A336" s="68"/>
      <c r="B336" s="69"/>
      <c r="C336" s="69"/>
      <c r="D336" s="70"/>
      <c r="E336" s="72"/>
      <c r="F336" s="72"/>
      <c r="G336" s="72"/>
      <c r="H336" s="80"/>
      <c r="I336" s="80"/>
      <c r="J336" s="73"/>
      <c r="K336" s="73"/>
      <c r="L336" s="74"/>
    </row>
    <row r="337" spans="1:12" s="75" customFormat="1" ht="38.25" customHeight="1">
      <c r="A337" s="68"/>
      <c r="B337" s="69"/>
      <c r="C337" s="69"/>
      <c r="D337" s="70"/>
      <c r="E337" s="72"/>
      <c r="F337" s="72"/>
      <c r="G337" s="72"/>
      <c r="H337" s="80"/>
      <c r="I337" s="80"/>
      <c r="J337" s="73"/>
      <c r="K337" s="73"/>
      <c r="L337" s="74"/>
    </row>
    <row r="338" spans="1:12" s="24" customFormat="1" ht="38.25" customHeight="1">
      <c r="A338" s="68"/>
      <c r="B338" s="68"/>
      <c r="C338" s="69"/>
      <c r="D338" s="70"/>
      <c r="E338" s="72"/>
      <c r="F338" s="72"/>
      <c r="G338" s="72"/>
      <c r="H338" s="80"/>
      <c r="I338" s="80"/>
      <c r="J338" s="73"/>
      <c r="K338" s="72"/>
      <c r="L338" s="68"/>
    </row>
    <row r="339" spans="1:12" s="24" customFormat="1" ht="38.25" customHeight="1">
      <c r="A339" s="68"/>
      <c r="B339" s="68"/>
      <c r="C339" s="69"/>
      <c r="D339" s="70"/>
      <c r="E339" s="72"/>
      <c r="F339" s="72"/>
      <c r="G339" s="72"/>
      <c r="H339" s="80"/>
      <c r="I339" s="80"/>
      <c r="J339" s="73"/>
      <c r="K339" s="72"/>
      <c r="L339" s="68"/>
    </row>
    <row r="340" spans="1:12" s="24" customFormat="1" ht="38.25" customHeight="1">
      <c r="A340" s="68"/>
      <c r="B340" s="68"/>
      <c r="C340" s="69"/>
      <c r="D340" s="70"/>
      <c r="E340" s="72"/>
      <c r="F340" s="72"/>
      <c r="G340" s="72"/>
      <c r="H340" s="80"/>
      <c r="I340" s="80"/>
      <c r="J340" s="73"/>
      <c r="K340" s="72"/>
      <c r="L340" s="68"/>
    </row>
    <row r="341" spans="1:12" s="24" customFormat="1" ht="38.25" customHeight="1">
      <c r="A341" s="68"/>
      <c r="B341" s="68"/>
      <c r="C341" s="69"/>
      <c r="D341" s="70"/>
      <c r="E341" s="72"/>
      <c r="F341" s="72"/>
      <c r="G341" s="72"/>
      <c r="H341" s="80"/>
      <c r="I341" s="80"/>
      <c r="J341" s="73"/>
      <c r="K341" s="72"/>
      <c r="L341" s="68"/>
    </row>
    <row r="342" spans="1:12" s="24" customFormat="1" ht="38.25" customHeight="1">
      <c r="A342" s="68"/>
      <c r="B342" s="68"/>
      <c r="C342" s="69"/>
      <c r="D342" s="70"/>
      <c r="E342" s="72"/>
      <c r="F342" s="72"/>
      <c r="G342" s="72"/>
      <c r="H342" s="80"/>
      <c r="I342" s="80"/>
      <c r="J342" s="73"/>
      <c r="K342" s="72"/>
      <c r="L342" s="68"/>
    </row>
    <row r="343" spans="1:12" s="24" customFormat="1" ht="38.25" customHeight="1">
      <c r="A343" s="68"/>
      <c r="B343" s="68"/>
      <c r="C343" s="69"/>
      <c r="D343" s="70"/>
      <c r="E343" s="72"/>
      <c r="F343" s="72"/>
      <c r="G343" s="72"/>
      <c r="H343" s="80"/>
      <c r="I343" s="80"/>
      <c r="J343" s="73"/>
      <c r="K343" s="72"/>
      <c r="L343" s="68"/>
    </row>
    <row r="344" spans="1:12" s="24" customFormat="1" ht="38.25" customHeight="1">
      <c r="A344" s="68"/>
      <c r="B344" s="68"/>
      <c r="C344" s="69"/>
      <c r="D344" s="70"/>
      <c r="E344" s="72"/>
      <c r="F344" s="72"/>
      <c r="G344" s="72"/>
      <c r="H344" s="80"/>
      <c r="I344" s="80"/>
      <c r="J344" s="73"/>
      <c r="K344" s="72"/>
      <c r="L344" s="68"/>
    </row>
    <row r="345" spans="1:12" s="24" customFormat="1" ht="38.25" customHeight="1">
      <c r="A345" s="68"/>
      <c r="B345" s="68"/>
      <c r="C345" s="69"/>
      <c r="D345" s="70"/>
      <c r="E345" s="72"/>
      <c r="F345" s="72"/>
      <c r="G345" s="72"/>
      <c r="H345" s="80"/>
      <c r="I345" s="80"/>
      <c r="J345" s="73"/>
      <c r="K345" s="72"/>
      <c r="L345" s="68"/>
    </row>
    <row r="346" spans="1:12" s="24" customFormat="1" ht="38.25" customHeight="1">
      <c r="A346" s="68"/>
      <c r="B346" s="68"/>
      <c r="C346" s="69"/>
      <c r="D346" s="70"/>
      <c r="E346" s="72"/>
      <c r="F346" s="72"/>
      <c r="G346" s="72"/>
      <c r="H346" s="80"/>
      <c r="I346" s="80"/>
      <c r="J346" s="73"/>
      <c r="K346" s="72"/>
      <c r="L346" s="68"/>
    </row>
    <row r="347" spans="1:12" s="24" customFormat="1" ht="38.25" customHeight="1">
      <c r="A347" s="68"/>
      <c r="B347" s="68"/>
      <c r="C347" s="69"/>
      <c r="D347" s="71"/>
      <c r="E347" s="72"/>
      <c r="F347" s="72"/>
      <c r="G347" s="72"/>
      <c r="H347" s="80"/>
      <c r="I347" s="80"/>
      <c r="J347" s="73"/>
      <c r="K347" s="72"/>
      <c r="L347" s="68"/>
    </row>
    <row r="348" spans="1:12" s="24" customFormat="1" ht="38.25" customHeight="1">
      <c r="A348" s="68"/>
      <c r="B348" s="68"/>
      <c r="C348" s="77"/>
      <c r="D348" s="78"/>
      <c r="F348" s="72"/>
      <c r="G348" s="72"/>
      <c r="H348" s="80"/>
      <c r="I348" s="80"/>
      <c r="J348" s="73"/>
      <c r="K348" s="72"/>
      <c r="L348" s="68"/>
    </row>
    <row r="349" spans="1:12" s="24" customFormat="1" ht="38.25" customHeight="1">
      <c r="A349" s="68"/>
      <c r="B349" s="68"/>
      <c r="C349" s="77"/>
      <c r="D349" s="78"/>
      <c r="F349" s="72"/>
      <c r="G349" s="72"/>
      <c r="H349" s="80"/>
      <c r="I349" s="80"/>
      <c r="J349" s="73"/>
      <c r="K349" s="72"/>
      <c r="L349" s="68"/>
    </row>
    <row r="350" spans="1:12" s="24" customFormat="1" ht="38.25" customHeight="1">
      <c r="A350" s="68"/>
      <c r="B350" s="68"/>
      <c r="C350" s="77"/>
      <c r="D350" s="78"/>
      <c r="F350" s="72"/>
      <c r="G350" s="72"/>
      <c r="H350" s="80"/>
      <c r="I350" s="80"/>
      <c r="J350" s="73"/>
      <c r="K350" s="72"/>
      <c r="L350" s="68"/>
    </row>
    <row r="351" spans="1:12" s="24" customFormat="1" ht="38.25" customHeight="1">
      <c r="A351" s="76"/>
      <c r="B351" s="76"/>
      <c r="C351" s="77"/>
      <c r="D351" s="78"/>
      <c r="H351" s="81"/>
      <c r="I351" s="81"/>
      <c r="J351" s="26"/>
      <c r="L351" s="76"/>
    </row>
    <row r="352" spans="1:12" s="24" customFormat="1" ht="38.25" customHeight="1">
      <c r="A352" s="76"/>
      <c r="B352" s="76"/>
      <c r="C352" s="77"/>
      <c r="D352" s="78"/>
      <c r="H352" s="81"/>
      <c r="I352" s="81"/>
      <c r="J352" s="26"/>
      <c r="L352" s="76"/>
    </row>
    <row r="353" spans="1:12" s="24" customFormat="1" ht="38.25" customHeight="1">
      <c r="A353" s="76"/>
      <c r="B353" s="76"/>
      <c r="C353" s="77"/>
      <c r="D353" s="78"/>
      <c r="H353" s="81"/>
      <c r="I353" s="81"/>
      <c r="J353" s="26"/>
      <c r="L353" s="76"/>
    </row>
    <row r="354" spans="1:12" s="24" customFormat="1" ht="38.25" customHeight="1">
      <c r="A354" s="76"/>
      <c r="B354" s="76"/>
      <c r="C354" s="77"/>
      <c r="D354" s="78"/>
      <c r="H354" s="81"/>
      <c r="I354" s="81"/>
      <c r="J354" s="26"/>
      <c r="L354" s="76"/>
    </row>
    <row r="355" spans="1:12" s="24" customFormat="1" ht="38.25" customHeight="1">
      <c r="A355" s="76"/>
      <c r="B355" s="76"/>
      <c r="C355" s="77"/>
      <c r="D355" s="78"/>
      <c r="H355" s="81"/>
      <c r="I355" s="81"/>
      <c r="J355" s="26"/>
      <c r="L355" s="76"/>
    </row>
    <row r="356" spans="1:12" s="24" customFormat="1" ht="38.25" customHeight="1">
      <c r="A356" s="76"/>
      <c r="B356" s="76"/>
      <c r="C356" s="77"/>
      <c r="D356" s="78"/>
      <c r="H356" s="81"/>
      <c r="I356" s="81"/>
      <c r="J356" s="26"/>
      <c r="L356" s="76"/>
    </row>
    <row r="357" spans="1:12" s="24" customFormat="1" ht="38.25" customHeight="1">
      <c r="A357" s="76"/>
      <c r="B357" s="76"/>
      <c r="C357" s="77"/>
      <c r="D357" s="78"/>
      <c r="H357" s="81"/>
      <c r="I357" s="81"/>
      <c r="J357" s="26"/>
      <c r="L357" s="76"/>
    </row>
    <row r="358" spans="1:12" s="24" customFormat="1" ht="38.25" customHeight="1">
      <c r="A358" s="76"/>
      <c r="B358" s="76"/>
      <c r="C358" s="77"/>
      <c r="D358" s="78"/>
      <c r="H358" s="81"/>
      <c r="I358" s="81"/>
      <c r="J358" s="26"/>
      <c r="L358" s="76"/>
    </row>
    <row r="359" spans="1:12" s="24" customFormat="1" ht="38.25" customHeight="1">
      <c r="A359" s="76"/>
      <c r="B359" s="76"/>
      <c r="C359" s="77"/>
      <c r="D359" s="78"/>
      <c r="H359" s="81"/>
      <c r="I359" s="81"/>
      <c r="J359" s="26"/>
      <c r="L359" s="76"/>
    </row>
    <row r="360" spans="1:12" s="24" customFormat="1" ht="38.25" customHeight="1">
      <c r="A360" s="76"/>
      <c r="B360" s="76"/>
      <c r="C360" s="77"/>
      <c r="D360" s="78"/>
      <c r="H360" s="81"/>
      <c r="I360" s="81"/>
      <c r="J360" s="26"/>
      <c r="L360" s="76"/>
    </row>
    <row r="361" spans="1:12" s="24" customFormat="1" ht="38.25" customHeight="1">
      <c r="A361" s="76"/>
      <c r="B361" s="76"/>
      <c r="C361" s="77"/>
      <c r="D361" s="78"/>
      <c r="H361" s="81"/>
      <c r="I361" s="81"/>
      <c r="J361" s="26"/>
      <c r="L361" s="76"/>
    </row>
    <row r="362" spans="1:12" s="24" customFormat="1" ht="38.25" customHeight="1">
      <c r="A362" s="76"/>
      <c r="B362" s="76"/>
      <c r="C362" s="77"/>
      <c r="D362" s="78"/>
      <c r="H362" s="81"/>
      <c r="I362" s="81"/>
      <c r="J362" s="26"/>
      <c r="L362" s="76"/>
    </row>
    <row r="363" spans="1:12" s="24" customFormat="1" ht="38.25" customHeight="1">
      <c r="A363" s="76"/>
      <c r="B363" s="76"/>
      <c r="C363" s="77"/>
      <c r="D363" s="78"/>
      <c r="H363" s="81"/>
      <c r="I363" s="81"/>
      <c r="J363" s="26"/>
      <c r="L363" s="76"/>
    </row>
    <row r="364" spans="1:12" s="24" customFormat="1" ht="38.25" customHeight="1">
      <c r="A364" s="76"/>
      <c r="B364" s="76"/>
      <c r="C364" s="77"/>
      <c r="D364" s="78"/>
      <c r="H364" s="81"/>
      <c r="I364" s="81"/>
      <c r="J364" s="26"/>
      <c r="L364" s="76"/>
    </row>
    <row r="365" spans="1:12" s="24" customFormat="1" ht="38.25" customHeight="1">
      <c r="A365" s="76"/>
      <c r="B365" s="76"/>
      <c r="C365" s="77"/>
      <c r="D365" s="78"/>
      <c r="H365" s="81"/>
      <c r="I365" s="81"/>
      <c r="J365" s="26"/>
      <c r="L365" s="76"/>
    </row>
    <row r="366" spans="1:12" s="24" customFormat="1" ht="38.25" customHeight="1">
      <c r="A366" s="76"/>
      <c r="B366" s="76"/>
      <c r="C366" s="77"/>
      <c r="D366" s="78"/>
      <c r="H366" s="81"/>
      <c r="I366" s="81"/>
      <c r="J366" s="26"/>
      <c r="L366" s="76"/>
    </row>
    <row r="367" spans="1:12" s="24" customFormat="1" ht="38.25" customHeight="1">
      <c r="A367" s="76"/>
      <c r="B367" s="76"/>
      <c r="C367" s="77"/>
      <c r="D367" s="78"/>
      <c r="H367" s="81"/>
      <c r="I367" s="81"/>
      <c r="J367" s="26"/>
      <c r="L367" s="76"/>
    </row>
    <row r="368" spans="1:12" s="24" customFormat="1" ht="38.25" customHeight="1">
      <c r="A368" s="76"/>
      <c r="B368" s="76"/>
      <c r="C368" s="77"/>
      <c r="D368" s="78"/>
      <c r="H368" s="81"/>
      <c r="I368" s="81"/>
      <c r="J368" s="26"/>
      <c r="L368" s="76"/>
    </row>
    <row r="369" spans="1:12" s="24" customFormat="1" ht="38.25" customHeight="1">
      <c r="A369" s="76"/>
      <c r="B369" s="76"/>
      <c r="C369" s="77"/>
      <c r="D369" s="78"/>
      <c r="H369" s="81"/>
      <c r="I369" s="81"/>
      <c r="J369" s="26"/>
      <c r="L369" s="76"/>
    </row>
    <row r="370" spans="1:12" s="24" customFormat="1" ht="38.25" customHeight="1">
      <c r="A370" s="76"/>
      <c r="B370" s="76"/>
      <c r="C370" s="77"/>
      <c r="D370" s="78"/>
      <c r="H370" s="81"/>
      <c r="I370" s="81"/>
      <c r="J370" s="26"/>
      <c r="L370" s="76"/>
    </row>
    <row r="371" spans="1:12" s="24" customFormat="1" ht="38.25" customHeight="1">
      <c r="A371" s="76"/>
      <c r="B371" s="76"/>
      <c r="C371" s="77"/>
      <c r="D371" s="78"/>
      <c r="H371" s="81"/>
      <c r="I371" s="81"/>
      <c r="J371" s="26"/>
      <c r="L371" s="76"/>
    </row>
    <row r="372" spans="1:12" s="24" customFormat="1" ht="38.25" customHeight="1">
      <c r="A372" s="76"/>
      <c r="B372" s="76"/>
      <c r="C372" s="77"/>
      <c r="D372" s="78"/>
      <c r="H372" s="81"/>
      <c r="I372" s="81"/>
      <c r="J372" s="26"/>
      <c r="L372" s="76"/>
    </row>
    <row r="373" spans="1:12" s="24" customFormat="1" ht="38.25" customHeight="1">
      <c r="A373" s="76"/>
      <c r="B373" s="76"/>
      <c r="C373" s="77"/>
      <c r="D373" s="78"/>
      <c r="H373" s="81"/>
      <c r="I373" s="81"/>
      <c r="J373" s="26"/>
      <c r="L373" s="76"/>
    </row>
    <row r="374" spans="1:12" s="24" customFormat="1" ht="38.25" customHeight="1">
      <c r="A374" s="76"/>
      <c r="B374" s="76"/>
      <c r="C374" s="77"/>
      <c r="D374" s="78"/>
      <c r="H374" s="81"/>
      <c r="I374" s="81"/>
      <c r="J374" s="26"/>
      <c r="L374" s="76"/>
    </row>
    <row r="375" spans="1:12" s="24" customFormat="1" ht="38.25" customHeight="1">
      <c r="A375" s="76"/>
      <c r="B375" s="76"/>
      <c r="C375" s="77"/>
      <c r="D375" s="78"/>
      <c r="H375" s="81"/>
      <c r="I375" s="81"/>
      <c r="J375" s="26"/>
      <c r="L375" s="76"/>
    </row>
    <row r="376" spans="1:12" s="24" customFormat="1" ht="38.25" customHeight="1">
      <c r="A376" s="76"/>
      <c r="B376" s="76"/>
      <c r="C376" s="77"/>
      <c r="D376" s="78"/>
      <c r="H376" s="81"/>
      <c r="I376" s="81"/>
      <c r="J376" s="26"/>
      <c r="L376" s="76"/>
    </row>
    <row r="377" spans="1:12" s="24" customFormat="1" ht="38.25" customHeight="1">
      <c r="A377" s="76"/>
      <c r="B377" s="76"/>
      <c r="C377" s="77"/>
      <c r="D377" s="78"/>
      <c r="H377" s="81"/>
      <c r="I377" s="81"/>
      <c r="J377" s="26"/>
      <c r="L377" s="76"/>
    </row>
    <row r="378" spans="1:12" s="24" customFormat="1" ht="38.25" customHeight="1">
      <c r="A378" s="76"/>
      <c r="B378" s="76"/>
      <c r="C378" s="77"/>
      <c r="D378" s="78"/>
      <c r="H378" s="81"/>
      <c r="I378" s="81"/>
      <c r="J378" s="26"/>
      <c r="L378" s="76"/>
    </row>
    <row r="379" spans="1:12" s="24" customFormat="1" ht="38.25" customHeight="1">
      <c r="A379" s="76"/>
      <c r="B379" s="76"/>
      <c r="C379" s="77"/>
      <c r="D379" s="78"/>
      <c r="H379" s="81"/>
      <c r="I379" s="81"/>
      <c r="J379" s="26"/>
      <c r="L379" s="76"/>
    </row>
    <row r="380" spans="1:12" s="24" customFormat="1" ht="38.25" customHeight="1">
      <c r="A380" s="76"/>
      <c r="B380" s="76"/>
      <c r="C380" s="77"/>
      <c r="D380" s="78"/>
      <c r="H380" s="81"/>
      <c r="I380" s="81"/>
      <c r="J380" s="26"/>
      <c r="L380" s="76"/>
    </row>
    <row r="381" spans="1:12" s="24" customFormat="1" ht="38.25" customHeight="1">
      <c r="A381" s="76"/>
      <c r="B381" s="76"/>
      <c r="C381" s="77"/>
      <c r="D381" s="78"/>
      <c r="H381" s="81"/>
      <c r="I381" s="81"/>
      <c r="J381" s="26"/>
      <c r="L381" s="76"/>
    </row>
    <row r="382" spans="1:12" s="24" customFormat="1" ht="38.25" customHeight="1">
      <c r="A382" s="76"/>
      <c r="B382" s="76"/>
      <c r="C382" s="77"/>
      <c r="D382" s="78"/>
      <c r="H382" s="81"/>
      <c r="I382" s="81"/>
      <c r="J382" s="26"/>
      <c r="L382" s="76"/>
    </row>
    <row r="383" spans="1:12" s="24" customFormat="1" ht="38.25" customHeight="1">
      <c r="A383" s="76"/>
      <c r="B383" s="76"/>
      <c r="C383" s="77"/>
      <c r="D383" s="78"/>
      <c r="H383" s="81"/>
      <c r="I383" s="81"/>
      <c r="J383" s="26"/>
      <c r="L383" s="76"/>
    </row>
    <row r="384" spans="1:12" s="24" customFormat="1" ht="38.25" customHeight="1">
      <c r="A384" s="76"/>
      <c r="B384" s="76"/>
      <c r="C384" s="77"/>
      <c r="D384" s="78"/>
      <c r="H384" s="81"/>
      <c r="I384" s="81"/>
      <c r="J384" s="26"/>
      <c r="L384" s="76"/>
    </row>
    <row r="385" spans="1:12" s="24" customFormat="1" ht="38.25" customHeight="1">
      <c r="A385" s="76"/>
      <c r="B385" s="76"/>
      <c r="C385" s="77"/>
      <c r="D385" s="78"/>
      <c r="H385" s="81"/>
      <c r="I385" s="81"/>
      <c r="J385" s="26"/>
      <c r="K385" s="76"/>
      <c r="L385" s="76"/>
    </row>
    <row r="386" spans="1:12" s="24" customFormat="1" ht="38.25" customHeight="1">
      <c r="A386" s="76"/>
      <c r="B386" s="76"/>
      <c r="C386" s="77"/>
      <c r="D386" s="78"/>
      <c r="H386" s="81"/>
      <c r="I386" s="81"/>
      <c r="J386" s="26"/>
      <c r="L386" s="76"/>
    </row>
    <row r="387" spans="1:12" s="24" customFormat="1" ht="38.25" customHeight="1">
      <c r="A387" s="76"/>
      <c r="B387" s="76"/>
      <c r="C387" s="77"/>
      <c r="D387" s="78"/>
      <c r="H387" s="81"/>
      <c r="I387" s="81"/>
      <c r="J387" s="26"/>
      <c r="L387" s="76"/>
    </row>
    <row r="388" spans="1:12" s="24" customFormat="1" ht="38.25" customHeight="1">
      <c r="A388" s="76"/>
      <c r="B388" s="76"/>
      <c r="C388" s="77"/>
      <c r="D388" s="78"/>
      <c r="H388" s="81"/>
      <c r="I388" s="81"/>
      <c r="J388" s="26"/>
      <c r="L388" s="76"/>
    </row>
    <row r="389" spans="1:12" s="24" customFormat="1" ht="38.25" customHeight="1">
      <c r="A389" s="76"/>
      <c r="B389" s="76"/>
      <c r="C389" s="77"/>
      <c r="D389" s="78"/>
      <c r="H389" s="81"/>
      <c r="I389" s="81"/>
      <c r="J389" s="26"/>
      <c r="L389" s="76"/>
    </row>
    <row r="390" spans="1:12" s="24" customFormat="1" ht="38.25" customHeight="1">
      <c r="A390" s="76"/>
      <c r="B390" s="76"/>
      <c r="C390" s="77"/>
      <c r="D390" s="78"/>
      <c r="H390" s="81"/>
      <c r="I390" s="81"/>
      <c r="J390" s="26"/>
      <c r="L390" s="76"/>
    </row>
    <row r="391" spans="1:12" s="24" customFormat="1" ht="38.25" customHeight="1">
      <c r="A391" s="76"/>
      <c r="B391" s="76"/>
      <c r="C391" s="77"/>
      <c r="D391" s="78"/>
      <c r="H391" s="81"/>
      <c r="I391" s="81"/>
      <c r="J391" s="26"/>
      <c r="L391" s="76"/>
    </row>
    <row r="392" spans="1:12" s="24" customFormat="1" ht="38.25" customHeight="1">
      <c r="A392" s="76"/>
      <c r="B392" s="76"/>
      <c r="C392" s="77"/>
      <c r="D392" s="78"/>
      <c r="H392" s="81"/>
      <c r="I392" s="81"/>
      <c r="J392" s="26"/>
      <c r="L392" s="76"/>
    </row>
    <row r="393" spans="1:12" s="24" customFormat="1" ht="38.25" customHeight="1">
      <c r="A393" s="76"/>
      <c r="B393" s="76"/>
      <c r="C393" s="77"/>
      <c r="D393" s="78"/>
      <c r="H393" s="81"/>
      <c r="I393" s="81"/>
      <c r="J393" s="26"/>
      <c r="L393" s="76"/>
    </row>
    <row r="394" spans="1:12" s="24" customFormat="1" ht="38.25" customHeight="1">
      <c r="A394" s="76"/>
      <c r="B394" s="76"/>
      <c r="C394" s="77"/>
      <c r="D394" s="78"/>
      <c r="H394" s="81"/>
      <c r="I394" s="81"/>
      <c r="J394" s="26"/>
      <c r="L394" s="76"/>
    </row>
    <row r="395" spans="1:12" s="24" customFormat="1" ht="38.25" customHeight="1">
      <c r="A395" s="76"/>
      <c r="B395" s="76"/>
      <c r="C395" s="77"/>
      <c r="D395" s="78"/>
      <c r="H395" s="81"/>
      <c r="I395" s="81"/>
      <c r="J395" s="26"/>
      <c r="L395" s="76"/>
    </row>
    <row r="396" spans="1:12" s="24" customFormat="1" ht="38.25" customHeight="1">
      <c r="A396" s="76"/>
      <c r="B396" s="76"/>
      <c r="C396" s="77"/>
      <c r="D396" s="78"/>
      <c r="H396" s="81"/>
      <c r="I396" s="81"/>
      <c r="J396" s="26"/>
      <c r="L396" s="76"/>
    </row>
    <row r="397" spans="1:12" s="24" customFormat="1" ht="38.25" customHeight="1">
      <c r="A397" s="76"/>
      <c r="B397" s="76"/>
      <c r="C397" s="77"/>
      <c r="D397" s="78"/>
      <c r="H397" s="81"/>
      <c r="I397" s="81"/>
      <c r="J397" s="26"/>
      <c r="L397" s="76"/>
    </row>
    <row r="398" spans="1:12" s="24" customFormat="1" ht="38.25" customHeight="1">
      <c r="A398" s="76"/>
      <c r="B398" s="76"/>
      <c r="C398" s="77"/>
      <c r="D398" s="78"/>
      <c r="H398" s="81"/>
      <c r="I398" s="81"/>
      <c r="J398" s="26"/>
      <c r="L398" s="76"/>
    </row>
    <row r="399" spans="1:12" s="24" customFormat="1" ht="38.25" customHeight="1">
      <c r="A399" s="76"/>
      <c r="B399" s="76"/>
      <c r="C399" s="77"/>
      <c r="D399" s="78"/>
      <c r="H399" s="81"/>
      <c r="I399" s="81"/>
      <c r="J399" s="26"/>
      <c r="L399" s="76"/>
    </row>
    <row r="400" spans="1:12" s="24" customFormat="1" ht="38.25" customHeight="1">
      <c r="A400" s="76"/>
      <c r="B400" s="76"/>
      <c r="C400" s="77"/>
      <c r="D400" s="78"/>
      <c r="H400" s="81"/>
      <c r="I400" s="81"/>
      <c r="J400" s="26"/>
      <c r="L400" s="76"/>
    </row>
    <row r="401" spans="1:12" s="24" customFormat="1" ht="38.25" customHeight="1">
      <c r="A401" s="76"/>
      <c r="B401" s="76"/>
      <c r="C401" s="77"/>
      <c r="D401" s="78"/>
      <c r="H401" s="81"/>
      <c r="I401" s="81"/>
      <c r="J401" s="26"/>
      <c r="L401" s="76"/>
    </row>
    <row r="402" spans="1:12" s="24" customFormat="1" ht="38.25" customHeight="1">
      <c r="A402" s="76"/>
      <c r="B402" s="76"/>
      <c r="C402" s="77"/>
      <c r="D402" s="78"/>
      <c r="H402" s="81"/>
      <c r="I402" s="81"/>
      <c r="J402" s="26"/>
      <c r="L402" s="76"/>
    </row>
    <row r="403" spans="1:12" s="24" customFormat="1" ht="38.25" customHeight="1">
      <c r="A403" s="76"/>
      <c r="B403" s="76"/>
      <c r="C403" s="77"/>
      <c r="D403" s="78"/>
      <c r="H403" s="81"/>
      <c r="I403" s="81"/>
      <c r="J403" s="26"/>
      <c r="L403" s="76"/>
    </row>
    <row r="404" spans="1:12" s="24" customFormat="1" ht="38.25" customHeight="1">
      <c r="A404" s="76"/>
      <c r="B404" s="76"/>
      <c r="C404" s="77"/>
      <c r="D404" s="78"/>
      <c r="H404" s="81"/>
      <c r="I404" s="81"/>
      <c r="J404" s="26"/>
      <c r="L404" s="76"/>
    </row>
    <row r="405" spans="1:12" s="24" customFormat="1" ht="38.25" customHeight="1">
      <c r="A405" s="76"/>
      <c r="B405" s="76"/>
      <c r="C405" s="77"/>
      <c r="D405" s="78"/>
      <c r="H405" s="81"/>
      <c r="I405" s="81"/>
      <c r="J405" s="26"/>
      <c r="L405" s="76"/>
    </row>
    <row r="406" spans="1:12" s="24" customFormat="1" ht="38.25" customHeight="1">
      <c r="A406" s="76"/>
      <c r="B406" s="76"/>
      <c r="C406" s="77"/>
      <c r="D406" s="78"/>
      <c r="H406" s="81"/>
      <c r="I406" s="81"/>
      <c r="J406" s="26"/>
      <c r="L406" s="76"/>
    </row>
    <row r="407" spans="1:12" s="24" customFormat="1" ht="38.25" customHeight="1">
      <c r="A407" s="76"/>
      <c r="B407" s="76"/>
      <c r="C407" s="77"/>
      <c r="D407" s="78"/>
      <c r="H407" s="81"/>
      <c r="I407" s="81"/>
      <c r="J407" s="26"/>
      <c r="L407" s="76"/>
    </row>
    <row r="408" spans="1:12" s="24" customFormat="1" ht="38.25" customHeight="1">
      <c r="A408" s="76"/>
      <c r="B408" s="76"/>
      <c r="C408" s="77"/>
      <c r="D408" s="78"/>
      <c r="H408" s="81"/>
      <c r="I408" s="81"/>
      <c r="J408" s="26"/>
      <c r="L408" s="76"/>
    </row>
    <row r="409" spans="1:12" s="24" customFormat="1" ht="38.25" customHeight="1">
      <c r="A409" s="76"/>
      <c r="B409" s="76"/>
      <c r="C409" s="77"/>
      <c r="D409" s="78"/>
      <c r="H409" s="81"/>
      <c r="I409" s="81"/>
      <c r="J409" s="26"/>
      <c r="L409" s="76"/>
    </row>
    <row r="410" spans="1:12" s="24" customFormat="1" ht="38.25" customHeight="1">
      <c r="A410" s="76"/>
      <c r="B410" s="76"/>
      <c r="C410" s="77"/>
      <c r="D410" s="78"/>
      <c r="H410" s="81"/>
      <c r="I410" s="81"/>
      <c r="J410" s="26"/>
      <c r="L410" s="76"/>
    </row>
    <row r="411" spans="1:12" s="24" customFormat="1" ht="38.25" customHeight="1">
      <c r="A411" s="76"/>
      <c r="B411" s="76"/>
      <c r="C411" s="77"/>
      <c r="D411" s="78"/>
      <c r="H411" s="81"/>
      <c r="I411" s="81"/>
      <c r="J411" s="26"/>
      <c r="L411" s="76"/>
    </row>
    <row r="412" spans="1:12" s="24" customFormat="1" ht="38.25" customHeight="1">
      <c r="A412" s="76"/>
      <c r="B412" s="76"/>
      <c r="C412" s="77"/>
      <c r="D412" s="78"/>
      <c r="H412" s="81"/>
      <c r="I412" s="81"/>
      <c r="J412" s="26"/>
      <c r="L412" s="76"/>
    </row>
    <row r="413" spans="1:12" s="24" customFormat="1" ht="38.25" customHeight="1">
      <c r="A413" s="76"/>
      <c r="B413" s="76"/>
      <c r="C413" s="77"/>
      <c r="D413" s="78"/>
      <c r="H413" s="81"/>
      <c r="I413" s="81"/>
      <c r="J413" s="26"/>
      <c r="L413" s="76"/>
    </row>
    <row r="414" spans="1:12" s="24" customFormat="1" ht="38.25" customHeight="1">
      <c r="A414" s="76"/>
      <c r="B414" s="76"/>
      <c r="C414" s="77"/>
      <c r="D414" s="78"/>
      <c r="H414" s="81"/>
      <c r="I414" s="81"/>
      <c r="J414" s="26"/>
      <c r="L414" s="76"/>
    </row>
    <row r="415" spans="1:12" s="24" customFormat="1" ht="38.25" customHeight="1">
      <c r="A415" s="76"/>
      <c r="B415" s="76"/>
      <c r="C415" s="77"/>
      <c r="D415" s="78"/>
      <c r="H415" s="81"/>
      <c r="I415" s="81"/>
      <c r="J415" s="26"/>
      <c r="L415" s="76"/>
    </row>
    <row r="416" spans="1:12" s="24" customFormat="1" ht="38.25" customHeight="1">
      <c r="A416" s="76"/>
      <c r="B416" s="76"/>
      <c r="C416" s="77"/>
      <c r="D416" s="78"/>
      <c r="H416" s="81"/>
      <c r="I416" s="81"/>
      <c r="J416" s="26"/>
      <c r="L416" s="76"/>
    </row>
    <row r="417" spans="1:12" s="24" customFormat="1" ht="38.25" customHeight="1">
      <c r="A417" s="76"/>
      <c r="B417" s="76"/>
      <c r="C417" s="77"/>
      <c r="D417" s="78"/>
      <c r="H417" s="81"/>
      <c r="I417" s="81"/>
      <c r="J417" s="26"/>
      <c r="L417" s="76"/>
    </row>
    <row r="418" spans="1:12" s="24" customFormat="1" ht="38.25" customHeight="1">
      <c r="A418" s="76"/>
      <c r="B418" s="76"/>
      <c r="C418" s="77"/>
      <c r="D418" s="78"/>
      <c r="E418" s="79"/>
      <c r="H418" s="81"/>
      <c r="I418" s="81"/>
      <c r="J418" s="26"/>
      <c r="L418" s="76"/>
    </row>
    <row r="419" spans="1:12" s="24" customFormat="1" ht="38.25" customHeight="1">
      <c r="A419" s="76"/>
      <c r="B419" s="76"/>
      <c r="C419" s="77"/>
      <c r="D419" s="78"/>
      <c r="H419" s="81"/>
      <c r="I419" s="81"/>
      <c r="J419" s="26"/>
      <c r="L419" s="76"/>
    </row>
    <row r="420" spans="1:12" s="24" customFormat="1" ht="38.25" customHeight="1">
      <c r="A420" s="76"/>
      <c r="B420" s="76"/>
      <c r="C420" s="77"/>
      <c r="D420" s="78"/>
      <c r="H420" s="81"/>
      <c r="I420" s="81"/>
      <c r="J420" s="26"/>
      <c r="L420" s="76"/>
    </row>
    <row r="421" spans="1:12" s="24" customFormat="1" ht="38.25" customHeight="1">
      <c r="A421" s="76"/>
      <c r="B421" s="76"/>
      <c r="C421" s="77"/>
      <c r="D421" s="78"/>
      <c r="H421" s="81"/>
      <c r="I421" s="81"/>
      <c r="J421" s="26"/>
      <c r="L421" s="76"/>
    </row>
    <row r="422" spans="1:12" s="24" customFormat="1" ht="38.25" customHeight="1">
      <c r="A422" s="76"/>
      <c r="B422" s="76"/>
      <c r="C422" s="77"/>
      <c r="D422" s="78"/>
      <c r="H422" s="81"/>
      <c r="I422" s="81"/>
      <c r="J422" s="26"/>
      <c r="L422" s="76"/>
    </row>
    <row r="423" spans="1:12" s="24" customFormat="1" ht="38.25" customHeight="1">
      <c r="A423" s="76"/>
      <c r="B423" s="76"/>
      <c r="C423" s="77"/>
      <c r="D423" s="78"/>
      <c r="H423" s="81"/>
      <c r="I423" s="81"/>
      <c r="J423" s="26"/>
      <c r="L423" s="76"/>
    </row>
    <row r="424" spans="1:12" s="24" customFormat="1" ht="38.25" customHeight="1">
      <c r="A424" s="76"/>
      <c r="B424" s="76"/>
      <c r="C424" s="77"/>
      <c r="D424" s="78"/>
      <c r="H424" s="81"/>
      <c r="I424" s="81"/>
      <c r="J424" s="26"/>
      <c r="L424" s="76"/>
    </row>
    <row r="425" spans="1:12" s="24" customFormat="1" ht="38.25" customHeight="1">
      <c r="A425" s="76"/>
      <c r="B425" s="76"/>
      <c r="C425" s="77"/>
      <c r="D425" s="78"/>
      <c r="H425" s="81"/>
      <c r="I425" s="81"/>
      <c r="J425" s="26"/>
      <c r="L425" s="76"/>
    </row>
    <row r="426" spans="1:12" s="24" customFormat="1" ht="38.25" customHeight="1">
      <c r="A426" s="76"/>
      <c r="B426" s="76"/>
      <c r="C426" s="77"/>
      <c r="D426" s="78"/>
      <c r="H426" s="81"/>
      <c r="I426" s="81"/>
      <c r="J426" s="26"/>
      <c r="L426" s="76"/>
    </row>
    <row r="427" spans="1:12" s="24" customFormat="1" ht="38.25" customHeight="1">
      <c r="A427" s="76"/>
      <c r="B427" s="76"/>
      <c r="C427" s="77"/>
      <c r="D427" s="78"/>
      <c r="H427" s="81"/>
      <c r="I427" s="81"/>
      <c r="J427" s="26"/>
      <c r="L427" s="76"/>
    </row>
    <row r="428" spans="1:12" s="24" customFormat="1" ht="38.25" customHeight="1">
      <c r="A428" s="76"/>
      <c r="B428" s="76"/>
      <c r="C428" s="77"/>
      <c r="D428" s="78"/>
      <c r="H428" s="81"/>
      <c r="I428" s="81"/>
      <c r="J428" s="26"/>
      <c r="L428" s="76"/>
    </row>
    <row r="429" spans="1:12" s="24" customFormat="1" ht="38.25" customHeight="1">
      <c r="A429" s="76"/>
      <c r="B429" s="76"/>
      <c r="C429" s="77"/>
      <c r="D429" s="78"/>
      <c r="H429" s="81"/>
      <c r="I429" s="81"/>
      <c r="J429" s="26"/>
      <c r="L429" s="76"/>
    </row>
    <row r="430" spans="1:12" s="24" customFormat="1" ht="38.25" customHeight="1">
      <c r="A430" s="76"/>
      <c r="B430" s="76"/>
      <c r="C430" s="77"/>
      <c r="D430" s="78"/>
      <c r="H430" s="81"/>
      <c r="I430" s="81"/>
      <c r="J430" s="26"/>
      <c r="L430" s="76"/>
    </row>
    <row r="431" spans="1:12" s="24" customFormat="1" ht="38.25" customHeight="1">
      <c r="A431" s="76"/>
      <c r="B431" s="76"/>
      <c r="C431" s="77"/>
      <c r="D431" s="78"/>
      <c r="H431" s="81"/>
      <c r="I431" s="81"/>
      <c r="J431" s="26"/>
      <c r="L431" s="76"/>
    </row>
    <row r="432" spans="1:12" s="24" customFormat="1" ht="38.25" customHeight="1">
      <c r="A432" s="76"/>
      <c r="B432" s="76"/>
      <c r="C432" s="77"/>
      <c r="D432" s="78"/>
      <c r="H432" s="81"/>
      <c r="I432" s="81"/>
      <c r="J432" s="26"/>
      <c r="L432" s="76"/>
    </row>
    <row r="433" spans="1:12" s="24" customFormat="1" ht="38.25" customHeight="1">
      <c r="A433" s="76"/>
      <c r="B433" s="76"/>
      <c r="C433" s="77"/>
      <c r="D433" s="78"/>
      <c r="H433" s="81"/>
      <c r="I433" s="81"/>
      <c r="J433" s="26"/>
      <c r="L433" s="76"/>
    </row>
    <row r="434" spans="1:12" s="24" customFormat="1" ht="38.25" customHeight="1">
      <c r="A434" s="76"/>
      <c r="B434" s="76"/>
      <c r="C434" s="77"/>
      <c r="D434" s="78"/>
      <c r="H434" s="81"/>
      <c r="I434" s="81"/>
      <c r="J434" s="26"/>
      <c r="L434" s="76"/>
    </row>
    <row r="435" spans="1:12" s="24" customFormat="1" ht="38.25" customHeight="1">
      <c r="A435" s="76"/>
      <c r="B435" s="76"/>
      <c r="C435" s="77"/>
      <c r="D435" s="78"/>
      <c r="H435" s="81"/>
      <c r="I435" s="81"/>
      <c r="J435" s="26"/>
      <c r="L435" s="76"/>
    </row>
    <row r="436" spans="1:12" s="24" customFormat="1" ht="38.25" customHeight="1">
      <c r="A436" s="76"/>
      <c r="B436" s="76"/>
      <c r="C436" s="77"/>
      <c r="D436" s="78"/>
      <c r="H436" s="81"/>
      <c r="I436" s="81"/>
      <c r="J436" s="26"/>
      <c r="L436" s="76"/>
    </row>
    <row r="437" spans="1:12" s="24" customFormat="1" ht="38.25" customHeight="1">
      <c r="A437" s="76"/>
      <c r="B437" s="76"/>
      <c r="C437" s="77"/>
      <c r="D437" s="78"/>
      <c r="H437" s="81"/>
      <c r="I437" s="81"/>
      <c r="J437" s="26"/>
      <c r="L437" s="76"/>
    </row>
    <row r="438" spans="1:12" s="24" customFormat="1" ht="38.25" customHeight="1">
      <c r="A438" s="76"/>
      <c r="B438" s="76"/>
      <c r="C438" s="77"/>
      <c r="D438" s="78"/>
      <c r="H438" s="81"/>
      <c r="I438" s="81"/>
      <c r="J438" s="26"/>
      <c r="L438" s="76"/>
    </row>
    <row r="439" spans="1:12" s="24" customFormat="1" ht="38.25" customHeight="1">
      <c r="A439" s="76"/>
      <c r="B439" s="76"/>
      <c r="C439" s="77"/>
      <c r="D439" s="78"/>
      <c r="H439" s="81"/>
      <c r="I439" s="81"/>
      <c r="J439" s="26"/>
      <c r="L439" s="76"/>
    </row>
    <row r="440" spans="1:12" s="24" customFormat="1" ht="38.25" customHeight="1">
      <c r="A440" s="76"/>
      <c r="B440" s="76"/>
      <c r="C440" s="77"/>
      <c r="D440" s="78"/>
      <c r="H440" s="81"/>
      <c r="I440" s="81"/>
      <c r="J440" s="26"/>
      <c r="L440" s="76"/>
    </row>
    <row r="441" spans="1:12" s="24" customFormat="1" ht="38.25" customHeight="1">
      <c r="A441" s="76"/>
      <c r="B441" s="76"/>
      <c r="C441" s="77"/>
      <c r="D441" s="78"/>
      <c r="H441" s="81"/>
      <c r="I441" s="81"/>
      <c r="J441" s="26"/>
      <c r="L441" s="76"/>
    </row>
    <row r="442" spans="1:12" s="24" customFormat="1" ht="38.25" customHeight="1">
      <c r="A442" s="76"/>
      <c r="B442" s="76"/>
      <c r="C442" s="77"/>
      <c r="D442" s="78"/>
      <c r="H442" s="81"/>
      <c r="I442" s="81"/>
      <c r="J442" s="26"/>
      <c r="L442" s="76"/>
    </row>
    <row r="443" spans="1:12" s="24" customFormat="1" ht="38.25" customHeight="1">
      <c r="A443" s="76"/>
      <c r="B443" s="76"/>
      <c r="C443" s="77"/>
      <c r="D443" s="78"/>
      <c r="H443" s="81"/>
      <c r="I443" s="81"/>
      <c r="J443" s="26"/>
      <c r="L443" s="76"/>
    </row>
    <row r="444" spans="1:12" s="24" customFormat="1" ht="38.25" customHeight="1">
      <c r="A444" s="76"/>
      <c r="B444" s="76"/>
      <c r="C444" s="77"/>
      <c r="D444" s="78"/>
      <c r="H444" s="81"/>
      <c r="I444" s="81"/>
      <c r="J444" s="26"/>
      <c r="L444" s="76"/>
    </row>
    <row r="445" spans="1:12" s="24" customFormat="1" ht="38.25" customHeight="1">
      <c r="A445" s="76"/>
      <c r="B445" s="76"/>
      <c r="C445" s="77"/>
      <c r="D445" s="78"/>
      <c r="H445" s="81"/>
      <c r="I445" s="81"/>
      <c r="J445" s="26"/>
      <c r="L445" s="76"/>
    </row>
    <row r="446" spans="1:12" s="24" customFormat="1" ht="38.25" customHeight="1">
      <c r="A446" s="76"/>
      <c r="B446" s="76"/>
      <c r="C446" s="77"/>
      <c r="D446" s="78"/>
      <c r="H446" s="81"/>
      <c r="I446" s="81"/>
      <c r="J446" s="26"/>
      <c r="L446" s="76"/>
    </row>
    <row r="447" spans="1:12" s="24" customFormat="1" ht="38.25" customHeight="1">
      <c r="A447" s="76"/>
      <c r="B447" s="76"/>
      <c r="C447" s="77"/>
      <c r="D447" s="78"/>
      <c r="H447" s="81"/>
      <c r="I447" s="81"/>
      <c r="J447" s="26"/>
      <c r="L447" s="76"/>
    </row>
    <row r="448" spans="1:12" s="24" customFormat="1" ht="38.25" customHeight="1">
      <c r="A448" s="76"/>
      <c r="B448" s="76"/>
      <c r="C448" s="77"/>
      <c r="D448" s="78"/>
      <c r="H448" s="81"/>
      <c r="I448" s="81"/>
      <c r="J448" s="26"/>
      <c r="L448" s="76"/>
    </row>
    <row r="449" spans="1:12" s="24" customFormat="1" ht="38.25" customHeight="1">
      <c r="A449" s="76"/>
      <c r="B449" s="76"/>
      <c r="C449" s="77"/>
      <c r="D449" s="78"/>
      <c r="H449" s="81"/>
      <c r="I449" s="81"/>
      <c r="J449" s="26"/>
      <c r="L449" s="76"/>
    </row>
    <row r="450" spans="1:12" s="24" customFormat="1" ht="38.25" customHeight="1">
      <c r="A450" s="76"/>
      <c r="B450" s="76"/>
      <c r="C450" s="77"/>
      <c r="D450" s="78"/>
      <c r="H450" s="81"/>
      <c r="I450" s="81"/>
      <c r="J450" s="26"/>
      <c r="L450" s="76"/>
    </row>
    <row r="451" spans="1:12" s="24" customFormat="1" ht="38.25" customHeight="1">
      <c r="A451" s="76"/>
      <c r="B451" s="76"/>
      <c r="C451" s="77"/>
      <c r="D451" s="78"/>
      <c r="H451" s="81"/>
      <c r="I451" s="81"/>
      <c r="J451" s="26"/>
      <c r="L451" s="76"/>
    </row>
    <row r="452" spans="1:12" s="24" customFormat="1" ht="38.25" customHeight="1">
      <c r="A452" s="76"/>
      <c r="B452" s="76"/>
      <c r="C452" s="77"/>
      <c r="D452" s="78"/>
      <c r="H452" s="81"/>
      <c r="I452" s="81"/>
      <c r="J452" s="26"/>
      <c r="L452" s="76"/>
    </row>
    <row r="453" spans="1:12" s="24" customFormat="1" ht="38.25" customHeight="1">
      <c r="A453" s="76"/>
      <c r="B453" s="76"/>
      <c r="C453" s="77"/>
      <c r="D453" s="78"/>
      <c r="H453" s="81"/>
      <c r="I453" s="81"/>
      <c r="J453" s="26"/>
      <c r="L453" s="76"/>
    </row>
    <row r="454" spans="1:12" s="24" customFormat="1" ht="38.25" customHeight="1">
      <c r="A454" s="76"/>
      <c r="B454" s="76"/>
      <c r="C454" s="77"/>
      <c r="D454" s="78"/>
      <c r="H454" s="81"/>
      <c r="I454" s="81"/>
      <c r="J454" s="26"/>
      <c r="L454" s="76"/>
    </row>
    <row r="455" spans="1:12" s="24" customFormat="1" ht="38.25" customHeight="1">
      <c r="A455" s="76"/>
      <c r="B455" s="76"/>
      <c r="C455" s="77"/>
      <c r="D455" s="78"/>
      <c r="H455" s="81"/>
      <c r="I455" s="81"/>
      <c r="J455" s="26"/>
      <c r="L455" s="76"/>
    </row>
    <row r="456" spans="1:12" s="24" customFormat="1" ht="38.25" customHeight="1">
      <c r="A456" s="76"/>
      <c r="B456" s="76"/>
      <c r="C456" s="77"/>
      <c r="D456" s="78"/>
      <c r="H456" s="81"/>
      <c r="I456" s="81"/>
      <c r="J456" s="26"/>
      <c r="L456" s="76"/>
    </row>
    <row r="457" spans="1:12" s="24" customFormat="1" ht="38.25" customHeight="1">
      <c r="A457" s="76"/>
      <c r="B457" s="76"/>
      <c r="C457" s="77"/>
      <c r="D457" s="78"/>
      <c r="H457" s="81"/>
      <c r="I457" s="81"/>
      <c r="J457" s="26"/>
      <c r="L457" s="76"/>
    </row>
    <row r="458" spans="1:12" s="24" customFormat="1" ht="38.25" customHeight="1">
      <c r="A458" s="76"/>
      <c r="B458" s="76"/>
      <c r="C458" s="77"/>
      <c r="D458" s="78"/>
      <c r="H458" s="81"/>
      <c r="I458" s="81"/>
      <c r="J458" s="26"/>
      <c r="L458" s="76"/>
    </row>
    <row r="459" spans="1:12" s="24" customFormat="1" ht="38.25" customHeight="1">
      <c r="A459" s="76"/>
      <c r="B459" s="76"/>
      <c r="C459" s="77"/>
      <c r="D459" s="78"/>
      <c r="H459" s="81"/>
      <c r="I459" s="81"/>
      <c r="J459" s="26"/>
      <c r="L459" s="76"/>
    </row>
    <row r="460" spans="1:12" s="24" customFormat="1" ht="38.25" customHeight="1">
      <c r="A460" s="76"/>
      <c r="B460" s="76"/>
      <c r="C460" s="77"/>
      <c r="D460" s="78"/>
      <c r="H460" s="81"/>
      <c r="I460" s="81"/>
      <c r="J460" s="26"/>
      <c r="L460" s="76"/>
    </row>
    <row r="461" spans="1:12" s="24" customFormat="1" ht="38.25" customHeight="1">
      <c r="A461" s="76"/>
      <c r="B461" s="76"/>
      <c r="C461" s="77"/>
      <c r="D461" s="78"/>
      <c r="H461" s="81"/>
      <c r="I461" s="81"/>
      <c r="J461" s="26"/>
      <c r="L461" s="76"/>
    </row>
    <row r="462" spans="1:12" s="24" customFormat="1" ht="38.25" customHeight="1">
      <c r="A462" s="76"/>
      <c r="B462" s="76"/>
      <c r="C462" s="77"/>
      <c r="D462" s="78"/>
      <c r="H462" s="81"/>
      <c r="I462" s="81"/>
      <c r="J462" s="26"/>
      <c r="L462" s="76"/>
    </row>
    <row r="463" spans="1:12" s="24" customFormat="1" ht="38.25" customHeight="1">
      <c r="A463" s="76"/>
      <c r="B463" s="76"/>
      <c r="C463" s="77"/>
      <c r="D463" s="78"/>
      <c r="H463" s="81"/>
      <c r="I463" s="81"/>
      <c r="J463" s="26"/>
      <c r="L463" s="76"/>
    </row>
    <row r="464" spans="1:12" s="24" customFormat="1" ht="38.25" customHeight="1">
      <c r="A464" s="76"/>
      <c r="B464" s="76"/>
      <c r="C464" s="77"/>
      <c r="D464" s="78"/>
      <c r="H464" s="81"/>
      <c r="I464" s="81"/>
      <c r="J464" s="26"/>
      <c r="L464" s="76"/>
    </row>
    <row r="465" spans="1:12" s="24" customFormat="1" ht="38.25" customHeight="1">
      <c r="A465" s="76"/>
      <c r="B465" s="76"/>
      <c r="C465" s="77"/>
      <c r="D465" s="78"/>
      <c r="H465" s="81"/>
      <c r="I465" s="81"/>
      <c r="J465" s="26"/>
      <c r="L465" s="76"/>
    </row>
    <row r="466" spans="1:12" s="24" customFormat="1" ht="38.25" customHeight="1">
      <c r="A466" s="76"/>
      <c r="B466" s="76"/>
      <c r="C466" s="77"/>
      <c r="D466" s="78"/>
      <c r="H466" s="81"/>
      <c r="I466" s="81"/>
      <c r="J466" s="26"/>
      <c r="L466" s="76"/>
    </row>
    <row r="467" spans="1:12" s="24" customFormat="1" ht="38.25" customHeight="1">
      <c r="A467" s="76"/>
      <c r="B467" s="76"/>
      <c r="C467" s="77"/>
      <c r="D467" s="78"/>
      <c r="H467" s="81"/>
      <c r="I467" s="81"/>
      <c r="J467" s="26"/>
      <c r="L467" s="76"/>
    </row>
    <row r="468" spans="1:12" s="24" customFormat="1" ht="38.25" customHeight="1">
      <c r="A468" s="76"/>
      <c r="B468" s="76"/>
      <c r="C468" s="77"/>
      <c r="D468" s="78"/>
      <c r="H468" s="81"/>
      <c r="I468" s="81"/>
      <c r="J468" s="26"/>
      <c r="L468" s="76"/>
    </row>
    <row r="469" spans="1:12" s="24" customFormat="1" ht="38.25" customHeight="1">
      <c r="A469" s="76"/>
      <c r="B469" s="76"/>
      <c r="C469" s="77"/>
      <c r="D469" s="78"/>
      <c r="H469" s="81"/>
      <c r="I469" s="81"/>
      <c r="J469" s="26"/>
      <c r="L469" s="76"/>
    </row>
    <row r="470" spans="1:12" s="24" customFormat="1" ht="38.25" customHeight="1">
      <c r="A470" s="76"/>
      <c r="B470" s="76"/>
      <c r="C470" s="77"/>
      <c r="D470" s="78"/>
      <c r="H470" s="81"/>
      <c r="I470" s="81"/>
      <c r="J470" s="26"/>
      <c r="L470" s="76"/>
    </row>
    <row r="471" spans="1:12" s="24" customFormat="1" ht="38.25" customHeight="1">
      <c r="A471" s="76"/>
      <c r="B471" s="76"/>
      <c r="C471" s="77"/>
      <c r="D471" s="78"/>
      <c r="H471" s="81"/>
      <c r="I471" s="81"/>
      <c r="J471" s="26"/>
      <c r="L471" s="76"/>
    </row>
    <row r="472" spans="1:12" s="24" customFormat="1" ht="38.25" customHeight="1">
      <c r="A472" s="76"/>
      <c r="B472" s="76"/>
      <c r="C472" s="77"/>
      <c r="D472" s="78"/>
      <c r="H472" s="81"/>
      <c r="I472" s="81"/>
      <c r="J472" s="26"/>
      <c r="L472" s="76"/>
    </row>
    <row r="473" spans="1:12" s="24" customFormat="1" ht="38.25" customHeight="1">
      <c r="A473" s="76"/>
      <c r="B473" s="76"/>
      <c r="C473" s="77"/>
      <c r="D473" s="78"/>
      <c r="H473" s="81"/>
      <c r="I473" s="81"/>
      <c r="J473" s="26"/>
      <c r="L473" s="76"/>
    </row>
    <row r="474" spans="1:12" s="24" customFormat="1" ht="38.25" customHeight="1">
      <c r="A474" s="76"/>
      <c r="B474" s="76"/>
      <c r="C474" s="77"/>
      <c r="D474" s="78"/>
      <c r="H474" s="81"/>
      <c r="I474" s="81"/>
      <c r="J474" s="26"/>
      <c r="L474" s="76"/>
    </row>
    <row r="475" spans="1:12" s="24" customFormat="1" ht="38.25" customHeight="1">
      <c r="A475" s="76"/>
      <c r="B475" s="76"/>
      <c r="C475" s="77"/>
      <c r="D475" s="78"/>
      <c r="H475" s="81"/>
      <c r="I475" s="81"/>
      <c r="J475" s="26"/>
      <c r="L475" s="76"/>
    </row>
    <row r="476" spans="1:12" s="24" customFormat="1" ht="38.25" customHeight="1">
      <c r="A476" s="76"/>
      <c r="B476" s="76"/>
      <c r="C476" s="77"/>
      <c r="D476" s="78"/>
      <c r="H476" s="81"/>
      <c r="I476" s="81"/>
      <c r="J476" s="26"/>
      <c r="L476" s="76"/>
    </row>
    <row r="477" spans="1:12" s="24" customFormat="1" ht="38.25" customHeight="1">
      <c r="A477" s="76"/>
      <c r="B477" s="76"/>
      <c r="C477" s="77"/>
      <c r="D477" s="78"/>
      <c r="H477" s="81"/>
      <c r="I477" s="81"/>
      <c r="J477" s="26"/>
      <c r="L477" s="76"/>
    </row>
    <row r="478" spans="1:12" s="24" customFormat="1" ht="38.25" customHeight="1">
      <c r="A478" s="76"/>
      <c r="B478" s="76"/>
      <c r="C478" s="77"/>
      <c r="D478" s="78"/>
      <c r="H478" s="81"/>
      <c r="I478" s="81"/>
      <c r="J478" s="26"/>
      <c r="L478" s="76"/>
    </row>
    <row r="479" spans="1:12" s="24" customFormat="1" ht="38.25" customHeight="1">
      <c r="A479" s="76"/>
      <c r="B479" s="76"/>
      <c r="C479" s="77"/>
      <c r="D479" s="78"/>
      <c r="H479" s="81"/>
      <c r="I479" s="81"/>
      <c r="J479" s="26"/>
      <c r="L479" s="76"/>
    </row>
    <row r="480" spans="1:12" s="24" customFormat="1" ht="38.25" customHeight="1">
      <c r="A480" s="76"/>
      <c r="B480" s="76"/>
      <c r="C480" s="77"/>
      <c r="D480" s="78"/>
      <c r="H480" s="81"/>
      <c r="I480" s="81"/>
      <c r="J480" s="26"/>
      <c r="L480" s="76"/>
    </row>
    <row r="481" spans="1:12" s="24" customFormat="1" ht="38.25" customHeight="1">
      <c r="A481" s="76"/>
      <c r="B481" s="76"/>
      <c r="C481" s="77"/>
      <c r="D481" s="78"/>
      <c r="H481" s="81"/>
      <c r="I481" s="81"/>
      <c r="J481" s="26"/>
      <c r="L481" s="76"/>
    </row>
    <row r="482" spans="1:12" s="24" customFormat="1" ht="38.25" customHeight="1">
      <c r="A482" s="76"/>
      <c r="B482" s="76"/>
      <c r="C482" s="77"/>
      <c r="D482" s="78"/>
      <c r="H482" s="81"/>
      <c r="I482" s="81"/>
      <c r="J482" s="26"/>
      <c r="L482" s="76"/>
    </row>
    <row r="483" spans="1:12" s="24" customFormat="1" ht="38.25" customHeight="1">
      <c r="A483" s="76"/>
      <c r="B483" s="76"/>
      <c r="C483" s="77"/>
      <c r="D483" s="78"/>
      <c r="H483" s="81"/>
      <c r="I483" s="81"/>
      <c r="J483" s="26"/>
      <c r="L483" s="76"/>
    </row>
    <row r="484" spans="1:12" s="24" customFormat="1" ht="38.25" customHeight="1">
      <c r="A484" s="76"/>
      <c r="B484" s="76"/>
      <c r="C484" s="77"/>
      <c r="D484" s="78"/>
      <c r="H484" s="81"/>
      <c r="I484" s="81"/>
      <c r="J484" s="26"/>
      <c r="L484" s="76"/>
    </row>
    <row r="485" spans="1:12" s="24" customFormat="1" ht="38.25" customHeight="1">
      <c r="A485" s="76"/>
      <c r="B485" s="76"/>
      <c r="C485" s="77"/>
      <c r="D485" s="78"/>
      <c r="H485" s="81"/>
      <c r="I485" s="81"/>
      <c r="J485" s="26"/>
      <c r="L485" s="76"/>
    </row>
    <row r="486" spans="1:12" s="24" customFormat="1" ht="38.25" customHeight="1">
      <c r="A486" s="76"/>
      <c r="B486" s="76"/>
      <c r="C486" s="77"/>
      <c r="D486" s="78"/>
      <c r="H486" s="81"/>
      <c r="I486" s="81"/>
      <c r="J486" s="26"/>
      <c r="L486" s="76"/>
    </row>
    <row r="487" spans="1:12" s="24" customFormat="1" ht="38.25" customHeight="1">
      <c r="A487" s="76"/>
      <c r="B487" s="76"/>
      <c r="C487" s="77"/>
      <c r="D487" s="78"/>
      <c r="H487" s="81"/>
      <c r="I487" s="81"/>
      <c r="J487" s="26"/>
      <c r="L487" s="76"/>
    </row>
    <row r="488" spans="1:12" s="24" customFormat="1" ht="38.25" customHeight="1">
      <c r="A488" s="76"/>
      <c r="B488" s="76"/>
      <c r="C488" s="77"/>
      <c r="D488" s="78"/>
      <c r="H488" s="81"/>
      <c r="I488" s="81"/>
      <c r="J488" s="26"/>
      <c r="L488" s="76"/>
    </row>
    <row r="489" spans="1:12" s="24" customFormat="1" ht="38.25" customHeight="1">
      <c r="A489" s="76"/>
      <c r="B489" s="76"/>
      <c r="C489" s="77"/>
      <c r="D489" s="78"/>
      <c r="H489" s="81"/>
      <c r="I489" s="81"/>
      <c r="J489" s="26"/>
      <c r="L489" s="76"/>
    </row>
    <row r="490" spans="1:12" s="24" customFormat="1" ht="38.25" customHeight="1">
      <c r="A490" s="76"/>
      <c r="B490" s="76"/>
      <c r="C490" s="77"/>
      <c r="D490" s="78"/>
      <c r="H490" s="81"/>
      <c r="I490" s="81"/>
      <c r="J490" s="26"/>
      <c r="L490" s="76"/>
    </row>
    <row r="491" spans="1:12" s="24" customFormat="1" ht="38.25" customHeight="1">
      <c r="A491" s="76"/>
      <c r="B491" s="76"/>
      <c r="C491" s="77"/>
      <c r="D491" s="78"/>
      <c r="H491" s="81"/>
      <c r="I491" s="81"/>
      <c r="J491" s="26"/>
      <c r="L491" s="76"/>
    </row>
    <row r="492" spans="1:12" s="24" customFormat="1" ht="38.25" customHeight="1">
      <c r="A492" s="76"/>
      <c r="B492" s="76"/>
      <c r="C492" s="77"/>
      <c r="D492" s="78"/>
      <c r="H492" s="81"/>
      <c r="I492" s="81"/>
      <c r="J492" s="26"/>
      <c r="L492" s="76"/>
    </row>
    <row r="493" spans="1:12" s="24" customFormat="1" ht="38.25" customHeight="1">
      <c r="A493" s="76"/>
      <c r="B493" s="76"/>
      <c r="C493" s="77"/>
      <c r="D493" s="78"/>
      <c r="H493" s="81"/>
      <c r="I493" s="81"/>
      <c r="J493" s="26"/>
      <c r="L493" s="76"/>
    </row>
    <row r="494" spans="1:12" s="24" customFormat="1" ht="38.25" customHeight="1">
      <c r="A494" s="76"/>
      <c r="B494" s="76"/>
      <c r="C494" s="77"/>
      <c r="D494" s="78"/>
      <c r="H494" s="81"/>
      <c r="I494" s="81"/>
      <c r="J494" s="26"/>
      <c r="L494" s="76"/>
    </row>
    <row r="495" spans="1:12" s="24" customFormat="1" ht="38.25" customHeight="1">
      <c r="A495" s="76"/>
      <c r="B495" s="76"/>
      <c r="C495" s="77"/>
      <c r="D495" s="78"/>
      <c r="H495" s="81"/>
      <c r="I495" s="81"/>
      <c r="J495" s="26"/>
      <c r="L495" s="76"/>
    </row>
    <row r="496" spans="1:12" s="24" customFormat="1" ht="38.25" customHeight="1">
      <c r="A496" s="76"/>
      <c r="B496" s="76"/>
      <c r="C496" s="77"/>
      <c r="D496" s="78"/>
      <c r="H496" s="81"/>
      <c r="I496" s="81"/>
      <c r="J496" s="26"/>
      <c r="L496" s="76"/>
    </row>
    <row r="497" spans="1:12" s="24" customFormat="1" ht="38.25" customHeight="1">
      <c r="A497" s="76"/>
      <c r="B497" s="76"/>
      <c r="C497" s="77"/>
      <c r="D497" s="78"/>
      <c r="H497" s="81"/>
      <c r="I497" s="81"/>
      <c r="J497" s="26"/>
      <c r="L497" s="76"/>
    </row>
    <row r="498" spans="1:12" s="24" customFormat="1" ht="38.25" customHeight="1">
      <c r="A498" s="76"/>
      <c r="B498" s="76"/>
      <c r="C498" s="77"/>
      <c r="D498" s="78"/>
      <c r="H498" s="81"/>
      <c r="I498" s="81"/>
      <c r="J498" s="26"/>
      <c r="L498" s="76"/>
    </row>
    <row r="499" spans="1:12" s="24" customFormat="1" ht="38.25" customHeight="1">
      <c r="A499" s="76"/>
      <c r="B499" s="76"/>
      <c r="C499" s="77"/>
      <c r="D499" s="78"/>
      <c r="H499" s="81"/>
      <c r="I499" s="81"/>
      <c r="J499" s="26"/>
      <c r="L499" s="76"/>
    </row>
    <row r="500" spans="1:12" s="24" customFormat="1" ht="38.25" customHeight="1">
      <c r="A500" s="76"/>
      <c r="B500" s="76"/>
      <c r="C500" s="77"/>
      <c r="D500" s="78"/>
      <c r="H500" s="81"/>
      <c r="I500" s="81"/>
      <c r="J500" s="26"/>
      <c r="L500" s="76"/>
    </row>
    <row r="501" spans="1:12" s="24" customFormat="1" ht="38.25" customHeight="1">
      <c r="A501" s="76"/>
      <c r="B501" s="76"/>
      <c r="C501" s="77"/>
      <c r="D501" s="78"/>
      <c r="H501" s="81"/>
      <c r="I501" s="81"/>
      <c r="J501" s="26"/>
      <c r="L501" s="76"/>
    </row>
    <row r="502" spans="1:12" s="24" customFormat="1" ht="38.25" customHeight="1">
      <c r="A502" s="76"/>
      <c r="B502" s="76"/>
      <c r="C502" s="77"/>
      <c r="D502" s="78"/>
      <c r="H502" s="81"/>
      <c r="I502" s="81"/>
      <c r="J502" s="26"/>
      <c r="L502" s="76"/>
    </row>
    <row r="503" spans="1:12" s="24" customFormat="1" ht="38.25" customHeight="1">
      <c r="A503" s="76"/>
      <c r="B503" s="76"/>
      <c r="C503" s="77"/>
      <c r="D503" s="78"/>
      <c r="H503" s="81"/>
      <c r="I503" s="81"/>
      <c r="J503" s="26"/>
      <c r="L503" s="76"/>
    </row>
    <row r="504" spans="1:12" s="24" customFormat="1" ht="38.25" customHeight="1">
      <c r="A504" s="76"/>
      <c r="B504" s="76"/>
      <c r="C504" s="77"/>
      <c r="D504" s="78"/>
      <c r="H504" s="81"/>
      <c r="I504" s="81"/>
      <c r="J504" s="26"/>
      <c r="L504" s="76"/>
    </row>
    <row r="505" spans="1:12" s="24" customFormat="1" ht="38.25" customHeight="1">
      <c r="A505" s="76"/>
      <c r="B505" s="76"/>
      <c r="C505" s="77"/>
      <c r="D505" s="78"/>
      <c r="H505" s="81"/>
      <c r="I505" s="81"/>
      <c r="J505" s="26"/>
      <c r="L505" s="76"/>
    </row>
    <row r="506" spans="1:12" s="24" customFormat="1" ht="38.25" customHeight="1">
      <c r="A506" s="76"/>
      <c r="B506" s="76"/>
      <c r="C506" s="77"/>
      <c r="D506" s="78"/>
      <c r="H506" s="81"/>
      <c r="I506" s="81"/>
      <c r="J506" s="26"/>
      <c r="L506" s="76"/>
    </row>
    <row r="507" spans="1:12" s="24" customFormat="1" ht="38.25" customHeight="1">
      <c r="A507" s="76"/>
      <c r="B507" s="76"/>
      <c r="C507" s="77"/>
      <c r="D507" s="78"/>
      <c r="H507" s="81"/>
      <c r="I507" s="81"/>
      <c r="J507" s="26"/>
      <c r="L507" s="76"/>
    </row>
    <row r="508" spans="1:12" s="24" customFormat="1" ht="38.25" customHeight="1">
      <c r="A508" s="76"/>
      <c r="B508" s="76"/>
      <c r="C508" s="77"/>
      <c r="D508" s="78"/>
      <c r="H508" s="81"/>
      <c r="I508" s="81"/>
      <c r="J508" s="26"/>
      <c r="L508" s="76"/>
    </row>
    <row r="509" spans="1:12" s="24" customFormat="1" ht="38.25" customHeight="1">
      <c r="A509" s="76"/>
      <c r="B509" s="76"/>
      <c r="C509" s="77"/>
      <c r="D509" s="78"/>
      <c r="H509" s="81"/>
      <c r="I509" s="81"/>
      <c r="J509" s="26"/>
      <c r="L509" s="76"/>
    </row>
    <row r="510" spans="1:12" s="24" customFormat="1" ht="38.25" customHeight="1">
      <c r="A510" s="76"/>
      <c r="B510" s="76"/>
      <c r="C510" s="77"/>
      <c r="D510" s="78"/>
      <c r="H510" s="81"/>
      <c r="I510" s="81"/>
      <c r="J510" s="26"/>
      <c r="L510" s="76"/>
    </row>
    <row r="511" spans="1:12" s="24" customFormat="1" ht="38.25" customHeight="1">
      <c r="A511" s="76"/>
      <c r="B511" s="76"/>
      <c r="C511" s="77"/>
      <c r="D511" s="78"/>
      <c r="H511" s="81"/>
      <c r="I511" s="81"/>
      <c r="J511" s="26"/>
      <c r="L511" s="76"/>
    </row>
    <row r="512" spans="1:12" s="24" customFormat="1" ht="38.25" customHeight="1">
      <c r="A512" s="76"/>
      <c r="B512" s="76"/>
      <c r="C512" s="77"/>
      <c r="D512" s="78"/>
      <c r="H512" s="81"/>
      <c r="I512" s="81"/>
      <c r="J512" s="26"/>
      <c r="L512" s="76"/>
    </row>
    <row r="513" spans="1:12" s="24" customFormat="1" ht="38.25" customHeight="1">
      <c r="A513" s="76"/>
      <c r="B513" s="76"/>
      <c r="C513" s="77"/>
      <c r="D513" s="78"/>
      <c r="H513" s="81"/>
      <c r="I513" s="81"/>
      <c r="J513" s="26"/>
      <c r="L513" s="76"/>
    </row>
    <row r="514" spans="1:12" s="24" customFormat="1" ht="38.25" customHeight="1">
      <c r="A514" s="76"/>
      <c r="B514" s="76"/>
      <c r="C514" s="77"/>
      <c r="D514" s="78"/>
      <c r="H514" s="81"/>
      <c r="I514" s="81"/>
      <c r="J514" s="26"/>
      <c r="L514" s="76"/>
    </row>
    <row r="515" spans="1:12" s="24" customFormat="1" ht="38.25" customHeight="1">
      <c r="A515" s="76"/>
      <c r="B515" s="76"/>
      <c r="C515" s="77"/>
      <c r="D515" s="78"/>
      <c r="H515" s="81"/>
      <c r="I515" s="81"/>
      <c r="J515" s="26"/>
      <c r="L515" s="76"/>
    </row>
    <row r="516" spans="1:12" s="24" customFormat="1" ht="38.25" customHeight="1">
      <c r="A516" s="76"/>
      <c r="B516" s="76"/>
      <c r="C516" s="77"/>
      <c r="D516" s="78"/>
      <c r="H516" s="81"/>
      <c r="I516" s="81"/>
      <c r="J516" s="26"/>
      <c r="L516" s="76"/>
    </row>
    <row r="517" spans="1:12" s="24" customFormat="1" ht="38.25" customHeight="1">
      <c r="A517" s="76"/>
      <c r="B517" s="76"/>
      <c r="C517" s="77"/>
      <c r="D517" s="78"/>
      <c r="H517" s="81"/>
      <c r="I517" s="81"/>
      <c r="J517" s="26"/>
      <c r="L517" s="76"/>
    </row>
    <row r="518" spans="1:12" s="24" customFormat="1" ht="38.25" customHeight="1">
      <c r="A518" s="76"/>
      <c r="B518" s="76"/>
      <c r="C518" s="77"/>
      <c r="D518" s="78"/>
      <c r="H518" s="81"/>
      <c r="I518" s="81"/>
      <c r="J518" s="26"/>
      <c r="L518" s="76"/>
    </row>
    <row r="519" spans="1:12" s="24" customFormat="1" ht="38.25" customHeight="1">
      <c r="A519" s="76"/>
      <c r="B519" s="76"/>
      <c r="C519" s="77"/>
      <c r="D519" s="78"/>
      <c r="H519" s="81"/>
      <c r="I519" s="81"/>
      <c r="J519" s="26"/>
      <c r="L519" s="76"/>
    </row>
    <row r="520" spans="1:12" s="24" customFormat="1" ht="38.25" customHeight="1">
      <c r="A520" s="76"/>
      <c r="B520" s="76"/>
      <c r="C520" s="77"/>
      <c r="D520" s="78"/>
      <c r="H520" s="81"/>
      <c r="I520" s="81"/>
      <c r="J520" s="26"/>
      <c r="L520" s="76"/>
    </row>
    <row r="521" spans="1:12" s="24" customFormat="1" ht="38.25" customHeight="1">
      <c r="A521" s="76"/>
      <c r="B521" s="76"/>
      <c r="C521" s="77"/>
      <c r="D521" s="78"/>
      <c r="H521" s="81"/>
      <c r="I521" s="81"/>
      <c r="J521" s="26"/>
      <c r="L521" s="76"/>
    </row>
    <row r="522" spans="1:12" s="24" customFormat="1" ht="38.25" customHeight="1">
      <c r="A522" s="76"/>
      <c r="B522" s="76"/>
      <c r="C522" s="77"/>
      <c r="D522" s="78"/>
      <c r="H522" s="81"/>
      <c r="I522" s="81"/>
      <c r="J522" s="26"/>
      <c r="L522" s="76"/>
    </row>
    <row r="523" spans="1:12" s="24" customFormat="1" ht="38.25" customHeight="1">
      <c r="A523" s="76"/>
      <c r="B523" s="76"/>
      <c r="C523" s="77"/>
      <c r="D523" s="78"/>
      <c r="H523" s="81"/>
      <c r="I523" s="81"/>
      <c r="J523" s="26"/>
      <c r="L523" s="76"/>
    </row>
    <row r="524" spans="1:12" s="24" customFormat="1" ht="38.25" customHeight="1">
      <c r="A524" s="76"/>
      <c r="B524" s="76"/>
      <c r="C524" s="77"/>
      <c r="D524" s="78"/>
      <c r="H524" s="81"/>
      <c r="I524" s="81"/>
      <c r="J524" s="26"/>
      <c r="L524" s="76"/>
    </row>
    <row r="525" spans="1:12" s="24" customFormat="1" ht="38.25" customHeight="1">
      <c r="A525" s="76"/>
      <c r="B525" s="76"/>
      <c r="C525" s="77"/>
      <c r="D525" s="78"/>
      <c r="H525" s="81"/>
      <c r="I525" s="81"/>
      <c r="J525" s="26"/>
      <c r="L525" s="76"/>
    </row>
    <row r="526" spans="1:12" s="24" customFormat="1" ht="38.25" customHeight="1">
      <c r="A526" s="76"/>
      <c r="B526" s="76"/>
      <c r="C526" s="77"/>
      <c r="D526" s="78"/>
      <c r="H526" s="81"/>
      <c r="I526" s="81"/>
      <c r="J526" s="26"/>
      <c r="L526" s="76"/>
    </row>
    <row r="527" spans="1:12" s="24" customFormat="1" ht="38.25" customHeight="1">
      <c r="A527" s="76"/>
      <c r="B527" s="76"/>
      <c r="C527" s="77"/>
      <c r="D527" s="78"/>
      <c r="H527" s="81"/>
      <c r="I527" s="81"/>
      <c r="J527" s="26"/>
      <c r="L527" s="76"/>
    </row>
    <row r="528" spans="1:12" s="24" customFormat="1" ht="38.25" customHeight="1">
      <c r="A528" s="76"/>
      <c r="B528" s="76"/>
      <c r="C528" s="77"/>
      <c r="D528" s="78"/>
      <c r="H528" s="81"/>
      <c r="I528" s="81"/>
      <c r="J528" s="26"/>
      <c r="L528" s="76"/>
    </row>
    <row r="529" spans="1:12" s="24" customFormat="1" ht="38.25" customHeight="1">
      <c r="A529" s="76"/>
      <c r="B529" s="76"/>
      <c r="C529" s="77"/>
      <c r="D529" s="78"/>
      <c r="F529" s="76"/>
      <c r="G529" s="76"/>
      <c r="H529" s="81"/>
      <c r="I529" s="81"/>
      <c r="J529" s="26"/>
      <c r="L529" s="76"/>
    </row>
    <row r="530" spans="1:12" s="24" customFormat="1" ht="38.25" customHeight="1">
      <c r="A530" s="76"/>
      <c r="B530" s="76"/>
      <c r="C530" s="77"/>
      <c r="D530" s="78"/>
      <c r="H530" s="81"/>
      <c r="I530" s="81"/>
      <c r="J530" s="26"/>
      <c r="L530" s="76"/>
    </row>
    <row r="531" spans="1:12" s="24" customFormat="1" ht="38.25" customHeight="1">
      <c r="A531" s="76"/>
      <c r="B531" s="76"/>
      <c r="C531" s="77"/>
      <c r="D531" s="78"/>
      <c r="H531" s="81"/>
      <c r="I531" s="81"/>
      <c r="J531" s="26"/>
      <c r="L531" s="76"/>
    </row>
    <row r="532" spans="1:12" s="24" customFormat="1" ht="38.25" customHeight="1">
      <c r="A532" s="76"/>
      <c r="B532" s="76"/>
      <c r="C532" s="77"/>
      <c r="D532" s="78"/>
      <c r="H532" s="81"/>
      <c r="I532" s="81"/>
      <c r="J532" s="26"/>
      <c r="L532" s="76"/>
    </row>
    <row r="533" spans="1:12" s="24" customFormat="1" ht="38.25" customHeight="1">
      <c r="A533" s="76"/>
      <c r="B533" s="76"/>
      <c r="C533" s="77"/>
      <c r="D533" s="78"/>
      <c r="H533" s="81"/>
      <c r="I533" s="81"/>
      <c r="J533" s="26"/>
      <c r="L533" s="76"/>
    </row>
    <row r="534" spans="1:12" s="24" customFormat="1" ht="38.25" customHeight="1">
      <c r="A534" s="76"/>
      <c r="B534" s="76"/>
      <c r="C534" s="77"/>
      <c r="D534" s="78"/>
      <c r="H534" s="81"/>
      <c r="I534" s="81"/>
      <c r="J534" s="26"/>
      <c r="L534" s="76"/>
    </row>
    <row r="535" spans="1:12" s="24" customFormat="1" ht="38.25" customHeight="1">
      <c r="A535" s="76"/>
      <c r="B535" s="76"/>
      <c r="C535" s="77"/>
      <c r="D535" s="78"/>
      <c r="H535" s="81"/>
      <c r="I535" s="81"/>
      <c r="J535" s="26"/>
      <c r="L535" s="76"/>
    </row>
    <row r="536" spans="1:12" s="24" customFormat="1" ht="38.25" customHeight="1">
      <c r="A536" s="76"/>
      <c r="B536" s="76"/>
      <c r="C536" s="77"/>
      <c r="D536" s="78"/>
      <c r="H536" s="81"/>
      <c r="I536" s="81"/>
      <c r="J536" s="26"/>
      <c r="L536" s="76"/>
    </row>
    <row r="537" spans="1:12" s="24" customFormat="1" ht="38.25" customHeight="1">
      <c r="A537" s="76"/>
      <c r="B537" s="76"/>
      <c r="C537" s="77"/>
      <c r="D537" s="25"/>
      <c r="H537" s="81"/>
      <c r="I537" s="81"/>
      <c r="J537" s="26"/>
      <c r="L537" s="76"/>
    </row>
    <row r="538" spans="1:12" s="24" customFormat="1" ht="38.25" customHeight="1">
      <c r="A538" s="76"/>
      <c r="B538" s="76"/>
      <c r="C538" s="77"/>
      <c r="D538" s="25"/>
      <c r="H538" s="81"/>
      <c r="I538" s="81"/>
      <c r="J538" s="26"/>
      <c r="L538" s="76"/>
    </row>
    <row r="539" spans="1:12" s="24" customFormat="1" ht="38.25" customHeight="1">
      <c r="A539" s="76"/>
      <c r="B539" s="76"/>
      <c r="C539" s="77"/>
      <c r="D539" s="25"/>
      <c r="H539" s="81"/>
      <c r="I539" s="81"/>
      <c r="J539" s="26"/>
      <c r="L539" s="76"/>
    </row>
    <row r="540" spans="1:12" s="24" customFormat="1" ht="12.75">
      <c r="A540" s="76"/>
      <c r="B540" s="76"/>
      <c r="C540" s="77"/>
      <c r="D540" s="25"/>
      <c r="H540" s="81"/>
      <c r="I540" s="81"/>
      <c r="J540" s="26"/>
      <c r="L540" s="76"/>
    </row>
    <row r="541" spans="1:12" s="24" customFormat="1" ht="12.75">
      <c r="A541" s="76"/>
      <c r="B541" s="76"/>
      <c r="C541" s="77"/>
      <c r="D541" s="25"/>
      <c r="H541" s="81"/>
      <c r="I541" s="81"/>
      <c r="J541" s="26"/>
      <c r="L541" s="76"/>
    </row>
    <row r="542" spans="1:12" s="24" customFormat="1" ht="12.75">
      <c r="A542" s="76"/>
      <c r="B542" s="76"/>
      <c r="C542" s="77"/>
      <c r="D542" s="25"/>
      <c r="H542" s="81"/>
      <c r="I542" s="81"/>
      <c r="J542" s="26"/>
      <c r="L542" s="76"/>
    </row>
    <row r="543" spans="1:12" s="24" customFormat="1" ht="12.75">
      <c r="A543" s="76"/>
      <c r="B543" s="76"/>
      <c r="C543" s="77"/>
      <c r="D543" s="25"/>
      <c r="H543" s="81"/>
      <c r="I543" s="81"/>
      <c r="J543" s="26"/>
      <c r="L543" s="76"/>
    </row>
    <row r="544" spans="1:12" s="24" customFormat="1" ht="12.75">
      <c r="A544" s="76"/>
      <c r="B544" s="76"/>
      <c r="C544" s="77"/>
      <c r="D544" s="25"/>
      <c r="H544" s="81"/>
      <c r="I544" s="81"/>
      <c r="J544" s="26"/>
      <c r="L544" s="76"/>
    </row>
    <row r="545" spans="1:12" s="24" customFormat="1" ht="12.75">
      <c r="A545" s="76"/>
      <c r="B545" s="76"/>
      <c r="C545" s="77"/>
      <c r="D545" s="25"/>
      <c r="H545" s="81"/>
      <c r="I545" s="81"/>
      <c r="J545" s="26"/>
      <c r="L545" s="76"/>
    </row>
    <row r="546" spans="1:12" s="24" customFormat="1" ht="12.75">
      <c r="A546" s="76"/>
      <c r="B546" s="76"/>
      <c r="C546" s="77"/>
      <c r="D546" s="25"/>
      <c r="H546" s="81"/>
      <c r="I546" s="81"/>
      <c r="J546" s="26"/>
      <c r="L546" s="76"/>
    </row>
    <row r="547" spans="1:12" s="24" customFormat="1" ht="12.75">
      <c r="A547" s="76"/>
      <c r="B547" s="76"/>
      <c r="C547" s="77"/>
      <c r="D547" s="25"/>
      <c r="H547" s="81"/>
      <c r="I547" s="81"/>
      <c r="J547" s="26"/>
      <c r="L547" s="76"/>
    </row>
    <row r="548" spans="1:12" s="24" customFormat="1" ht="12.75">
      <c r="A548" s="76"/>
      <c r="B548" s="76"/>
      <c r="C548" s="77"/>
      <c r="D548" s="25"/>
      <c r="H548" s="81"/>
      <c r="I548" s="81"/>
      <c r="J548" s="26"/>
      <c r="L548" s="76"/>
    </row>
    <row r="549" spans="1:12" s="24" customFormat="1" ht="12.75">
      <c r="A549" s="76"/>
      <c r="B549" s="76"/>
      <c r="C549" s="77"/>
      <c r="D549" s="25"/>
      <c r="H549" s="81"/>
      <c r="I549" s="81"/>
      <c r="J549" s="26"/>
      <c r="L549" s="76"/>
    </row>
    <row r="550" spans="1:12" s="24" customFormat="1" ht="12.75">
      <c r="A550" s="76"/>
      <c r="B550" s="76"/>
      <c r="C550" s="77"/>
      <c r="D550" s="25"/>
      <c r="H550" s="81"/>
      <c r="I550" s="81"/>
      <c r="J550" s="26"/>
      <c r="L550" s="76"/>
    </row>
    <row r="551" spans="1:12" s="24" customFormat="1" ht="12.75">
      <c r="A551" s="76"/>
      <c r="B551" s="76"/>
      <c r="C551" s="77"/>
      <c r="D551" s="25"/>
      <c r="H551" s="81"/>
      <c r="I551" s="81"/>
      <c r="J551" s="26"/>
      <c r="L551" s="76"/>
    </row>
    <row r="552" spans="1:12" s="24" customFormat="1" ht="12.75">
      <c r="A552" s="76"/>
      <c r="B552" s="76"/>
      <c r="C552" s="77"/>
      <c r="D552" s="25"/>
      <c r="H552" s="81"/>
      <c r="I552" s="81"/>
      <c r="J552" s="26"/>
      <c r="L552" s="76"/>
    </row>
    <row r="553" spans="1:12" s="24" customFormat="1" ht="12.75">
      <c r="A553" s="76"/>
      <c r="B553" s="76"/>
      <c r="C553" s="77"/>
      <c r="D553" s="25"/>
      <c r="H553" s="81"/>
      <c r="I553" s="81"/>
      <c r="J553" s="26"/>
      <c r="L553" s="76"/>
    </row>
    <row r="554" spans="1:12" s="24" customFormat="1" ht="12.75">
      <c r="A554" s="76"/>
      <c r="B554" s="76"/>
      <c r="C554" s="77"/>
      <c r="D554" s="25"/>
      <c r="H554" s="81"/>
      <c r="I554" s="81"/>
      <c r="J554" s="26"/>
      <c r="L554" s="76"/>
    </row>
    <row r="555" spans="1:12" s="24" customFormat="1" ht="12.75">
      <c r="A555" s="76"/>
      <c r="B555" s="76"/>
      <c r="C555" s="77"/>
      <c r="D555" s="25"/>
      <c r="H555" s="81"/>
      <c r="I555" s="81"/>
      <c r="J555" s="26"/>
      <c r="L555" s="76"/>
    </row>
    <row r="556" spans="1:12" s="24" customFormat="1" ht="12.75">
      <c r="A556" s="76"/>
      <c r="B556" s="76"/>
      <c r="C556" s="77"/>
      <c r="D556" s="25"/>
      <c r="H556" s="81"/>
      <c r="I556" s="81"/>
      <c r="J556" s="26"/>
      <c r="L556" s="76"/>
    </row>
    <row r="557" spans="1:12" s="24" customFormat="1" ht="12.75">
      <c r="A557" s="76"/>
      <c r="B557" s="76"/>
      <c r="C557" s="77"/>
      <c r="D557" s="25"/>
      <c r="H557" s="81"/>
      <c r="I557" s="81"/>
      <c r="J557" s="26"/>
      <c r="L557" s="76"/>
    </row>
    <row r="558" spans="1:12" s="24" customFormat="1" ht="12.75">
      <c r="A558" s="76"/>
      <c r="B558" s="76"/>
      <c r="C558" s="77"/>
      <c r="D558" s="25"/>
      <c r="H558" s="81"/>
      <c r="I558" s="81"/>
      <c r="J558" s="26"/>
      <c r="L558" s="76"/>
    </row>
    <row r="559" spans="1:12" s="24" customFormat="1" ht="12.75">
      <c r="A559" s="76"/>
      <c r="B559" s="76"/>
      <c r="C559" s="77"/>
      <c r="D559" s="25"/>
      <c r="H559" s="81"/>
      <c r="I559" s="81"/>
      <c r="J559" s="26"/>
      <c r="L559" s="76"/>
    </row>
    <row r="560" spans="1:12" s="24" customFormat="1" ht="12.75">
      <c r="A560" s="76"/>
      <c r="B560" s="76"/>
      <c r="C560" s="77"/>
      <c r="D560" s="25"/>
      <c r="H560" s="81"/>
      <c r="I560" s="81"/>
      <c r="J560" s="26"/>
      <c r="L560" s="76"/>
    </row>
    <row r="561" spans="1:12" s="24" customFormat="1" ht="12.75">
      <c r="A561" s="76"/>
      <c r="B561" s="76"/>
      <c r="C561" s="77"/>
      <c r="D561" s="25"/>
      <c r="H561" s="81"/>
      <c r="I561" s="81"/>
      <c r="J561" s="26"/>
      <c r="L561" s="76"/>
    </row>
    <row r="562" spans="1:12" s="24" customFormat="1" ht="12.75">
      <c r="A562" s="76"/>
      <c r="B562" s="76"/>
      <c r="C562" s="77"/>
      <c r="D562" s="25"/>
      <c r="H562" s="81"/>
      <c r="I562" s="81"/>
      <c r="J562" s="26"/>
      <c r="L562" s="76"/>
    </row>
    <row r="563" spans="1:12" s="24" customFormat="1" ht="12.75">
      <c r="A563" s="76"/>
      <c r="B563" s="76"/>
      <c r="C563" s="77"/>
      <c r="D563" s="25"/>
      <c r="H563" s="81"/>
      <c r="I563" s="81"/>
      <c r="J563" s="26"/>
      <c r="L563" s="76"/>
    </row>
    <row r="564" spans="1:12" s="24" customFormat="1" ht="12.75">
      <c r="A564" s="76"/>
      <c r="B564" s="76"/>
      <c r="C564" s="77"/>
      <c r="D564" s="25"/>
      <c r="H564" s="81"/>
      <c r="I564" s="81"/>
      <c r="J564" s="26"/>
      <c r="L564" s="76"/>
    </row>
    <row r="565" spans="1:12" s="24" customFormat="1" ht="12.75">
      <c r="A565" s="76"/>
      <c r="B565" s="76"/>
      <c r="C565" s="77"/>
      <c r="D565" s="25"/>
      <c r="H565" s="81"/>
      <c r="I565" s="81"/>
      <c r="J565" s="26"/>
      <c r="L565" s="76"/>
    </row>
    <row r="566" spans="1:12" s="24" customFormat="1" ht="12.75">
      <c r="A566" s="76"/>
      <c r="B566" s="76"/>
      <c r="C566" s="77"/>
      <c r="D566" s="25"/>
      <c r="H566" s="81"/>
      <c r="I566" s="81"/>
      <c r="J566" s="26"/>
      <c r="L566" s="76"/>
    </row>
    <row r="567" spans="1:12" s="24" customFormat="1" ht="12.75">
      <c r="A567" s="76"/>
      <c r="B567" s="76"/>
      <c r="C567" s="77"/>
      <c r="D567" s="25"/>
      <c r="H567" s="81"/>
      <c r="I567" s="81"/>
      <c r="J567" s="26"/>
      <c r="L567" s="76"/>
    </row>
    <row r="568" spans="1:12" s="24" customFormat="1" ht="12.75">
      <c r="A568" s="76"/>
      <c r="B568" s="76"/>
      <c r="C568" s="77"/>
      <c r="D568" s="25"/>
      <c r="H568" s="81"/>
      <c r="I568" s="81"/>
      <c r="J568" s="26"/>
      <c r="L568" s="76"/>
    </row>
    <row r="569" spans="1:12" s="24" customFormat="1" ht="12.75">
      <c r="A569" s="76"/>
      <c r="B569" s="76"/>
      <c r="C569" s="77"/>
      <c r="D569" s="25"/>
      <c r="H569" s="81"/>
      <c r="I569" s="81"/>
      <c r="J569" s="26"/>
      <c r="L569" s="76"/>
    </row>
    <row r="570" spans="1:12" s="24" customFormat="1" ht="12.75">
      <c r="A570" s="76"/>
      <c r="B570" s="76"/>
      <c r="C570" s="77"/>
      <c r="D570" s="25"/>
      <c r="H570" s="81"/>
      <c r="I570" s="81"/>
      <c r="J570" s="26"/>
      <c r="L570" s="76"/>
    </row>
    <row r="571" spans="1:12" s="24" customFormat="1" ht="12.75">
      <c r="A571" s="76"/>
      <c r="B571" s="76"/>
      <c r="C571" s="77"/>
      <c r="D571" s="25"/>
      <c r="H571" s="81"/>
      <c r="I571" s="81"/>
      <c r="J571" s="26"/>
      <c r="L571" s="76"/>
    </row>
    <row r="572" spans="1:12" s="24" customFormat="1" ht="12.75">
      <c r="A572" s="76"/>
      <c r="B572" s="76"/>
      <c r="C572" s="77"/>
      <c r="D572" s="25"/>
      <c r="H572" s="81"/>
      <c r="I572" s="81"/>
      <c r="J572" s="26"/>
      <c r="L572" s="76"/>
    </row>
    <row r="573" spans="1:12" s="24" customFormat="1" ht="12.75">
      <c r="A573" s="76"/>
      <c r="B573" s="76"/>
      <c r="C573" s="77"/>
      <c r="D573" s="25"/>
      <c r="H573" s="81"/>
      <c r="I573" s="81"/>
      <c r="J573" s="26"/>
      <c r="L573" s="76"/>
    </row>
    <row r="574" spans="1:12" s="24" customFormat="1" ht="12.75">
      <c r="A574" s="76"/>
      <c r="B574" s="76"/>
      <c r="C574" s="77"/>
      <c r="D574" s="25"/>
      <c r="H574" s="81"/>
      <c r="I574" s="81"/>
      <c r="J574" s="26"/>
      <c r="L574" s="76"/>
    </row>
    <row r="575" spans="1:12" s="24" customFormat="1" ht="12.75">
      <c r="A575" s="76"/>
      <c r="B575" s="76"/>
      <c r="C575" s="77"/>
      <c r="D575" s="25"/>
      <c r="H575" s="81"/>
      <c r="I575" s="81"/>
      <c r="J575" s="26"/>
      <c r="L575" s="76"/>
    </row>
    <row r="576" spans="1:12" s="24" customFormat="1" ht="12.75">
      <c r="A576" s="76"/>
      <c r="B576" s="76"/>
      <c r="C576" s="77"/>
      <c r="D576" s="25"/>
      <c r="H576" s="81"/>
      <c r="I576" s="81"/>
      <c r="J576" s="26"/>
      <c r="L576" s="76"/>
    </row>
    <row r="577" spans="1:12" s="24" customFormat="1" ht="12.75">
      <c r="A577" s="76"/>
      <c r="B577" s="76"/>
      <c r="C577" s="77"/>
      <c r="D577" s="25"/>
      <c r="H577" s="81"/>
      <c r="I577" s="81"/>
      <c r="J577" s="26"/>
      <c r="L577" s="76"/>
    </row>
    <row r="578" spans="1:12" s="24" customFormat="1" ht="12.75">
      <c r="A578" s="76"/>
      <c r="B578" s="76"/>
      <c r="C578" s="77"/>
      <c r="D578" s="25"/>
      <c r="H578" s="81"/>
      <c r="I578" s="81"/>
      <c r="J578" s="26"/>
      <c r="L578" s="76"/>
    </row>
    <row r="579" spans="1:12" s="24" customFormat="1" ht="12.75">
      <c r="A579" s="76"/>
      <c r="B579" s="76"/>
      <c r="C579" s="77"/>
      <c r="D579" s="25"/>
      <c r="H579" s="81"/>
      <c r="I579" s="81"/>
      <c r="J579" s="26"/>
      <c r="L579" s="76"/>
    </row>
    <row r="580" spans="1:12" s="24" customFormat="1" ht="12.75">
      <c r="A580" s="76"/>
      <c r="B580" s="76"/>
      <c r="C580" s="77"/>
      <c r="D580" s="25"/>
      <c r="H580" s="81"/>
      <c r="I580" s="81"/>
      <c r="J580" s="26"/>
      <c r="L580" s="76"/>
    </row>
    <row r="581" spans="1:12" s="24" customFormat="1" ht="12.75">
      <c r="A581" s="76"/>
      <c r="B581" s="76"/>
      <c r="C581" s="77"/>
      <c r="D581" s="25"/>
      <c r="H581" s="81"/>
      <c r="I581" s="81"/>
      <c r="J581" s="26"/>
      <c r="L581" s="76"/>
    </row>
    <row r="582" spans="1:12" s="24" customFormat="1" ht="12.75">
      <c r="A582" s="76"/>
      <c r="B582" s="76"/>
      <c r="C582" s="77"/>
      <c r="D582" s="25"/>
      <c r="H582" s="81"/>
      <c r="I582" s="81"/>
      <c r="J582" s="26"/>
      <c r="L582" s="76"/>
    </row>
    <row r="583" spans="1:12" s="24" customFormat="1" ht="12.75">
      <c r="A583" s="76"/>
      <c r="B583" s="76"/>
      <c r="C583" s="77"/>
      <c r="D583" s="25"/>
      <c r="H583" s="81"/>
      <c r="I583" s="81"/>
      <c r="J583" s="26"/>
      <c r="L583" s="76"/>
    </row>
    <row r="584" spans="1:12" s="24" customFormat="1" ht="12.75">
      <c r="A584" s="76"/>
      <c r="B584" s="76"/>
      <c r="C584" s="77"/>
      <c r="D584" s="25"/>
      <c r="H584" s="81"/>
      <c r="I584" s="81"/>
      <c r="J584" s="26"/>
      <c r="L584" s="76"/>
    </row>
    <row r="585" spans="1:12" s="24" customFormat="1" ht="12.75">
      <c r="A585" s="76"/>
      <c r="B585" s="76"/>
      <c r="C585" s="77"/>
      <c r="D585" s="25"/>
      <c r="H585" s="81"/>
      <c r="I585" s="81"/>
      <c r="J585" s="26"/>
      <c r="L585" s="76"/>
    </row>
    <row r="586" spans="1:12" s="24" customFormat="1" ht="12.75">
      <c r="A586" s="76"/>
      <c r="B586" s="76"/>
      <c r="C586" s="77"/>
      <c r="D586" s="25"/>
      <c r="H586" s="81"/>
      <c r="I586" s="81"/>
      <c r="J586" s="26"/>
      <c r="L586" s="76"/>
    </row>
    <row r="587" spans="1:12" s="24" customFormat="1" ht="12.75">
      <c r="A587" s="76"/>
      <c r="B587" s="76"/>
      <c r="C587" s="77"/>
      <c r="D587" s="25"/>
      <c r="H587" s="81"/>
      <c r="I587" s="81"/>
      <c r="J587" s="26"/>
      <c r="L587" s="76"/>
    </row>
    <row r="588" spans="1:12" s="24" customFormat="1" ht="12.75">
      <c r="A588" s="76"/>
      <c r="B588" s="76"/>
      <c r="C588" s="77"/>
      <c r="D588" s="25"/>
      <c r="H588" s="81"/>
      <c r="I588" s="81"/>
      <c r="J588" s="26"/>
      <c r="L588" s="76"/>
    </row>
    <row r="589" spans="1:12" s="24" customFormat="1" ht="12.75">
      <c r="A589" s="76"/>
      <c r="B589" s="76"/>
      <c r="C589" s="77"/>
      <c r="D589" s="25"/>
      <c r="H589" s="81"/>
      <c r="I589" s="81"/>
      <c r="J589" s="26"/>
      <c r="L589" s="76"/>
    </row>
    <row r="590" spans="1:12" s="24" customFormat="1" ht="12.75">
      <c r="A590" s="76"/>
      <c r="B590" s="76"/>
      <c r="C590" s="77"/>
      <c r="D590" s="25"/>
      <c r="H590" s="81"/>
      <c r="I590" s="81"/>
      <c r="J590" s="26"/>
      <c r="L590" s="76"/>
    </row>
    <row r="591" spans="1:12" s="24" customFormat="1" ht="12.75">
      <c r="A591" s="76"/>
      <c r="B591" s="76"/>
      <c r="C591" s="77"/>
      <c r="D591" s="25"/>
      <c r="H591" s="81"/>
      <c r="I591" s="81"/>
      <c r="J591" s="26"/>
      <c r="L591" s="76"/>
    </row>
    <row r="592" spans="1:12" s="24" customFormat="1" ht="12.75">
      <c r="A592" s="76"/>
      <c r="B592" s="76"/>
      <c r="C592" s="77"/>
      <c r="D592" s="25"/>
      <c r="H592" s="81"/>
      <c r="I592" s="81"/>
      <c r="J592" s="26"/>
      <c r="L592" s="76"/>
    </row>
    <row r="593" spans="1:12" s="24" customFormat="1" ht="12.75">
      <c r="A593" s="76"/>
      <c r="B593" s="76"/>
      <c r="C593" s="77"/>
      <c r="D593" s="25"/>
      <c r="H593" s="81"/>
      <c r="I593" s="81"/>
      <c r="J593" s="26"/>
      <c r="L593" s="76"/>
    </row>
    <row r="594" spans="1:12" s="24" customFormat="1" ht="12.75">
      <c r="A594" s="76"/>
      <c r="B594" s="76"/>
      <c r="C594" s="77"/>
      <c r="D594" s="25"/>
      <c r="H594" s="81"/>
      <c r="I594" s="81"/>
      <c r="J594" s="26"/>
      <c r="L594" s="76"/>
    </row>
    <row r="595" spans="1:12" s="24" customFormat="1" ht="12.75">
      <c r="A595" s="76"/>
      <c r="B595" s="76"/>
      <c r="C595" s="77"/>
      <c r="D595" s="25"/>
      <c r="H595" s="81"/>
      <c r="I595" s="81"/>
      <c r="J595" s="26"/>
      <c r="L595" s="76"/>
    </row>
    <row r="596" spans="1:12" s="24" customFormat="1" ht="12.75">
      <c r="A596" s="76"/>
      <c r="B596" s="76"/>
      <c r="C596" s="77"/>
      <c r="D596" s="25"/>
      <c r="H596" s="81"/>
      <c r="I596" s="81"/>
      <c r="J596" s="26"/>
      <c r="L596" s="76"/>
    </row>
    <row r="597" spans="1:12" s="24" customFormat="1" ht="12.75">
      <c r="A597" s="76"/>
      <c r="B597" s="76"/>
      <c r="C597" s="77"/>
      <c r="D597" s="25"/>
      <c r="H597" s="81"/>
      <c r="I597" s="81"/>
      <c r="J597" s="26"/>
      <c r="L597" s="76"/>
    </row>
    <row r="598" spans="1:12" s="24" customFormat="1" ht="12.75">
      <c r="A598" s="76"/>
      <c r="B598" s="76"/>
      <c r="C598" s="77"/>
      <c r="D598" s="25"/>
      <c r="H598" s="81"/>
      <c r="I598" s="81"/>
      <c r="J598" s="26"/>
      <c r="L598" s="76"/>
    </row>
    <row r="599" spans="1:12" s="24" customFormat="1" ht="12.75">
      <c r="A599" s="76"/>
      <c r="B599" s="76"/>
      <c r="C599" s="77"/>
      <c r="D599" s="25"/>
      <c r="H599" s="81"/>
      <c r="I599" s="81"/>
      <c r="J599" s="26"/>
      <c r="L599" s="76"/>
    </row>
    <row r="600" spans="1:12" s="24" customFormat="1" ht="12.75">
      <c r="A600" s="76"/>
      <c r="B600" s="76"/>
      <c r="C600" s="77"/>
      <c r="D600" s="25"/>
      <c r="H600" s="81"/>
      <c r="I600" s="81"/>
      <c r="J600" s="26"/>
      <c r="L600" s="76"/>
    </row>
    <row r="601" spans="1:12" s="24" customFormat="1" ht="12.75">
      <c r="A601" s="76"/>
      <c r="B601" s="76"/>
      <c r="C601" s="77"/>
      <c r="D601" s="25"/>
      <c r="H601" s="81"/>
      <c r="I601" s="81"/>
      <c r="J601" s="26"/>
      <c r="L601" s="76"/>
    </row>
    <row r="602" spans="1:12" s="24" customFormat="1" ht="12.75">
      <c r="A602" s="76"/>
      <c r="B602" s="76"/>
      <c r="C602" s="77"/>
      <c r="D602" s="25"/>
      <c r="H602" s="81"/>
      <c r="I602" s="81"/>
      <c r="J602" s="26"/>
      <c r="L602" s="76"/>
    </row>
    <row r="603" spans="1:12" s="24" customFormat="1" ht="12.75">
      <c r="A603" s="76"/>
      <c r="B603" s="76"/>
      <c r="C603" s="77"/>
      <c r="D603" s="25"/>
      <c r="H603" s="81"/>
      <c r="I603" s="81"/>
      <c r="J603" s="26"/>
      <c r="L603" s="76"/>
    </row>
    <row r="604" spans="1:12" s="24" customFormat="1" ht="12.75">
      <c r="A604" s="76"/>
      <c r="B604" s="76"/>
      <c r="C604" s="77"/>
      <c r="D604" s="25"/>
      <c r="H604" s="81"/>
      <c r="I604" s="81"/>
      <c r="J604" s="26"/>
      <c r="L604" s="76"/>
    </row>
    <row r="605" spans="1:12" s="24" customFormat="1" ht="12.75">
      <c r="A605" s="76"/>
      <c r="B605" s="76"/>
      <c r="C605" s="77"/>
      <c r="D605" s="25"/>
      <c r="H605" s="81"/>
      <c r="I605" s="81"/>
      <c r="J605" s="26"/>
      <c r="L605" s="76"/>
    </row>
    <row r="606" spans="1:12" s="24" customFormat="1" ht="12.75">
      <c r="A606" s="76"/>
      <c r="B606" s="76"/>
      <c r="C606" s="77"/>
      <c r="D606" s="25"/>
      <c r="H606" s="81"/>
      <c r="I606" s="81"/>
      <c r="J606" s="26"/>
      <c r="L606" s="76"/>
    </row>
    <row r="607" spans="1:12" s="24" customFormat="1" ht="12.75">
      <c r="A607" s="76"/>
      <c r="B607" s="76"/>
      <c r="C607" s="77"/>
      <c r="D607" s="25"/>
      <c r="H607" s="81"/>
      <c r="I607" s="81"/>
      <c r="J607" s="26"/>
      <c r="L607" s="76"/>
    </row>
    <row r="608" spans="1:12" s="24" customFormat="1" ht="12.75">
      <c r="A608" s="76"/>
      <c r="B608" s="76"/>
      <c r="C608" s="77"/>
      <c r="D608" s="25"/>
      <c r="H608" s="81"/>
      <c r="I608" s="81"/>
      <c r="J608" s="26"/>
      <c r="L608" s="76"/>
    </row>
    <row r="609" spans="1:12" s="24" customFormat="1" ht="12.75">
      <c r="A609" s="76"/>
      <c r="B609" s="76"/>
      <c r="C609" s="77"/>
      <c r="D609" s="25"/>
      <c r="H609" s="81"/>
      <c r="I609" s="81"/>
      <c r="J609" s="26"/>
      <c r="L609" s="76"/>
    </row>
    <row r="610" spans="1:12" s="24" customFormat="1" ht="12.75">
      <c r="A610" s="76"/>
      <c r="B610" s="76"/>
      <c r="C610" s="77"/>
      <c r="D610" s="25"/>
      <c r="H610" s="81"/>
      <c r="I610" s="81"/>
      <c r="J610" s="26"/>
      <c r="L610" s="76"/>
    </row>
    <row r="611" spans="1:12" s="24" customFormat="1" ht="12.75">
      <c r="A611" s="76"/>
      <c r="B611" s="76"/>
      <c r="C611" s="77"/>
      <c r="D611" s="25"/>
      <c r="H611" s="81"/>
      <c r="I611" s="81"/>
      <c r="J611" s="26"/>
      <c r="L611" s="76"/>
    </row>
    <row r="612" spans="1:12" s="24" customFormat="1" ht="12.75">
      <c r="A612" s="76"/>
      <c r="B612" s="76"/>
      <c r="C612" s="77"/>
      <c r="D612" s="25"/>
      <c r="H612" s="81"/>
      <c r="I612" s="81"/>
      <c r="J612" s="26"/>
      <c r="L612" s="76"/>
    </row>
    <row r="613" spans="1:12" s="24" customFormat="1" ht="12.75">
      <c r="A613" s="76"/>
      <c r="B613" s="76"/>
      <c r="C613" s="77"/>
      <c r="D613" s="25"/>
      <c r="H613" s="81"/>
      <c r="I613" s="81"/>
      <c r="J613" s="26"/>
      <c r="L613" s="76"/>
    </row>
    <row r="614" spans="1:12" s="24" customFormat="1" ht="12.75">
      <c r="A614" s="76"/>
      <c r="B614" s="76"/>
      <c r="C614" s="77"/>
      <c r="D614" s="25"/>
      <c r="H614" s="81"/>
      <c r="I614" s="81"/>
      <c r="J614" s="26"/>
      <c r="L614" s="76"/>
    </row>
    <row r="615" spans="1:12" s="24" customFormat="1" ht="12.75">
      <c r="A615" s="76"/>
      <c r="B615" s="76"/>
      <c r="C615" s="57"/>
      <c r="D615" s="9"/>
      <c r="E615"/>
      <c r="H615" s="81"/>
      <c r="I615" s="81"/>
      <c r="J615" s="26"/>
      <c r="L615" s="76"/>
    </row>
    <row r="616" spans="1:12" s="24" customFormat="1" ht="12.75">
      <c r="A616" s="76"/>
      <c r="B616" s="76"/>
      <c r="C616" s="57"/>
      <c r="D616" s="9"/>
      <c r="E616"/>
      <c r="H616" s="81"/>
      <c r="I616" s="81"/>
      <c r="J616" s="26"/>
      <c r="L616" s="76"/>
    </row>
    <row r="617" spans="1:12" s="24" customFormat="1" ht="12.75">
      <c r="A617" s="76"/>
      <c r="B617" s="76"/>
      <c r="C617" s="57"/>
      <c r="D617" s="9"/>
      <c r="E617"/>
      <c r="H617" s="81"/>
      <c r="I617" s="81"/>
      <c r="J617" s="26"/>
      <c r="L617" s="76"/>
    </row>
    <row r="618" spans="13:14" ht="12.75">
      <c r="M618"/>
      <c r="N618"/>
    </row>
    <row r="619" spans="13:14" ht="12.75">
      <c r="M619"/>
      <c r="N619"/>
    </row>
    <row r="620" spans="13:14" ht="12.75">
      <c r="M620"/>
      <c r="N620"/>
    </row>
    <row r="621" spans="13:14" ht="12.75">
      <c r="M621"/>
      <c r="N621"/>
    </row>
    <row r="622" spans="13:14" ht="12.75">
      <c r="M622"/>
      <c r="N622"/>
    </row>
    <row r="623" spans="13:14" ht="12.75">
      <c r="M623"/>
      <c r="N623"/>
    </row>
    <row r="624" spans="13:14" ht="12.75">
      <c r="M624"/>
      <c r="N624"/>
    </row>
    <row r="625" spans="13:14" ht="12.75">
      <c r="M625"/>
      <c r="N625"/>
    </row>
    <row r="626" spans="13:14" ht="12.75">
      <c r="M626"/>
      <c r="N626"/>
    </row>
    <row r="627" spans="13:14" ht="12.75">
      <c r="M627"/>
      <c r="N627"/>
    </row>
    <row r="628" spans="13:14" ht="12.75">
      <c r="M628"/>
      <c r="N628"/>
    </row>
    <row r="629" spans="13:14" ht="12.75">
      <c r="M629"/>
      <c r="N629"/>
    </row>
    <row r="630" spans="13:14" ht="12.75">
      <c r="M630"/>
      <c r="N630"/>
    </row>
    <row r="631" spans="13:14" ht="12.75">
      <c r="M631"/>
      <c r="N631"/>
    </row>
    <row r="632" spans="13:14" ht="12.75">
      <c r="M632"/>
      <c r="N632"/>
    </row>
    <row r="633" spans="13:14" ht="12.75">
      <c r="M633"/>
      <c r="N633"/>
    </row>
    <row r="634" spans="13:14" ht="12.75">
      <c r="M634"/>
      <c r="N634"/>
    </row>
    <row r="635" spans="13:14" ht="12.75">
      <c r="M635"/>
      <c r="N635"/>
    </row>
    <row r="636" spans="13:14" ht="12.75">
      <c r="M636"/>
      <c r="N636"/>
    </row>
    <row r="637" spans="13:14" ht="12.75">
      <c r="M637"/>
      <c r="N637"/>
    </row>
    <row r="638" spans="13:14" ht="12.75">
      <c r="M638"/>
      <c r="N638"/>
    </row>
    <row r="639" spans="13:14" ht="12.75">
      <c r="M639"/>
      <c r="N639"/>
    </row>
    <row r="640" spans="13:14" ht="12.75">
      <c r="M640"/>
      <c r="N640"/>
    </row>
    <row r="641" spans="13:14" ht="12.75">
      <c r="M641"/>
      <c r="N641"/>
    </row>
    <row r="642" spans="13:14" ht="12.75">
      <c r="M642"/>
      <c r="N642"/>
    </row>
    <row r="643" spans="13:14" ht="12.75">
      <c r="M643"/>
      <c r="N643"/>
    </row>
    <row r="644" spans="13:14" ht="12.75">
      <c r="M644"/>
      <c r="N644"/>
    </row>
    <row r="645" spans="13:14" ht="12.75">
      <c r="M645"/>
      <c r="N645"/>
    </row>
    <row r="646" spans="13:14" ht="12.75">
      <c r="M646"/>
      <c r="N646"/>
    </row>
    <row r="647" spans="13:14" ht="12.75">
      <c r="M647"/>
      <c r="N647"/>
    </row>
    <row r="648" spans="13:14" ht="12.75">
      <c r="M648"/>
      <c r="N648"/>
    </row>
    <row r="649" spans="13:14" ht="12.75">
      <c r="M649"/>
      <c r="N649"/>
    </row>
    <row r="650" spans="13:14" ht="12.75">
      <c r="M650"/>
      <c r="N650"/>
    </row>
    <row r="651" spans="13:14" ht="12.75">
      <c r="M651"/>
      <c r="N651"/>
    </row>
    <row r="652" spans="13:14" ht="12.75">
      <c r="M652"/>
      <c r="N652"/>
    </row>
    <row r="653" spans="13:14" ht="12.75">
      <c r="M653"/>
      <c r="N653"/>
    </row>
    <row r="654" spans="13:14" ht="12.75">
      <c r="M654"/>
      <c r="N654"/>
    </row>
    <row r="655" spans="13:14" ht="12.75">
      <c r="M655"/>
      <c r="N655"/>
    </row>
    <row r="656" spans="13:14" ht="12.75">
      <c r="M656"/>
      <c r="N656"/>
    </row>
    <row r="657" spans="13:14" ht="12.75">
      <c r="M657"/>
      <c r="N657"/>
    </row>
    <row r="658" spans="13:14" ht="12.75">
      <c r="M658"/>
      <c r="N658"/>
    </row>
    <row r="659" spans="13:14" ht="12.75">
      <c r="M659"/>
      <c r="N659"/>
    </row>
    <row r="660" spans="13:14" ht="12.75">
      <c r="M660"/>
      <c r="N660"/>
    </row>
    <row r="661" spans="13:14" ht="12.75">
      <c r="M661"/>
      <c r="N661"/>
    </row>
    <row r="662" spans="13:14" ht="12.75">
      <c r="M662"/>
      <c r="N662"/>
    </row>
    <row r="663" spans="13:14" ht="12.75">
      <c r="M663"/>
      <c r="N663"/>
    </row>
    <row r="664" spans="13:14" ht="12.75">
      <c r="M664"/>
      <c r="N664"/>
    </row>
    <row r="665" spans="13:14" ht="12.75">
      <c r="M665"/>
      <c r="N665"/>
    </row>
    <row r="666" spans="13:14" ht="12.75">
      <c r="M666"/>
      <c r="N666"/>
    </row>
    <row r="667" spans="13:14" ht="12.75">
      <c r="M667"/>
      <c r="N667"/>
    </row>
    <row r="668" spans="13:14" ht="12.75">
      <c r="M668"/>
      <c r="N668"/>
    </row>
    <row r="669" spans="13:14" ht="12.75">
      <c r="M669"/>
      <c r="N669"/>
    </row>
    <row r="670" spans="13:14" ht="12.75">
      <c r="M670"/>
      <c r="N670"/>
    </row>
    <row r="671" spans="13:14" ht="12.75">
      <c r="M671"/>
      <c r="N671"/>
    </row>
    <row r="672" spans="13:14" ht="12.75">
      <c r="M672"/>
      <c r="N672"/>
    </row>
    <row r="673" spans="13:14" ht="12.75">
      <c r="M673"/>
      <c r="N673"/>
    </row>
    <row r="674" spans="13:14" ht="12.75">
      <c r="M674"/>
      <c r="N674"/>
    </row>
    <row r="675" spans="13:14" ht="12.75">
      <c r="M675"/>
      <c r="N675"/>
    </row>
    <row r="676" spans="13:14" ht="12.75">
      <c r="M676"/>
      <c r="N676"/>
    </row>
    <row r="677" spans="13:14" ht="12.75">
      <c r="M677"/>
      <c r="N677"/>
    </row>
    <row r="678" spans="13:14" ht="12.75">
      <c r="M678"/>
      <c r="N678"/>
    </row>
    <row r="679" spans="13:14" ht="12.75">
      <c r="M679"/>
      <c r="N679"/>
    </row>
    <row r="680" spans="13:14" ht="12.75">
      <c r="M680"/>
      <c r="N680"/>
    </row>
    <row r="681" spans="13:14" ht="12.75">
      <c r="M681"/>
      <c r="N681"/>
    </row>
    <row r="682" spans="13:14" ht="12.75">
      <c r="M682"/>
      <c r="N682"/>
    </row>
    <row r="683" spans="13:14" ht="12.75">
      <c r="M683"/>
      <c r="N683"/>
    </row>
    <row r="684" spans="13:14" ht="12.75">
      <c r="M684"/>
      <c r="N684"/>
    </row>
    <row r="685" spans="13:14" ht="12.75">
      <c r="M685"/>
      <c r="N685"/>
    </row>
    <row r="686" spans="13:14" ht="12.75">
      <c r="M686"/>
      <c r="N686"/>
    </row>
    <row r="687" spans="13:14" ht="12.75">
      <c r="M687"/>
      <c r="N687"/>
    </row>
    <row r="688" spans="13:14" ht="12.75">
      <c r="M688"/>
      <c r="N688"/>
    </row>
    <row r="689" spans="13:14" ht="12.75">
      <c r="M689"/>
      <c r="N689"/>
    </row>
    <row r="690" spans="13:14" ht="12.75">
      <c r="M690"/>
      <c r="N690"/>
    </row>
    <row r="691" spans="13:14" ht="12.75">
      <c r="M691"/>
      <c r="N691"/>
    </row>
    <row r="692" spans="13:14" ht="12.75">
      <c r="M692"/>
      <c r="N692"/>
    </row>
    <row r="693" spans="13:14" ht="12.75">
      <c r="M693"/>
      <c r="N693"/>
    </row>
    <row r="694" spans="13:14" ht="12.75">
      <c r="M694"/>
      <c r="N694"/>
    </row>
    <row r="695" spans="13:14" ht="12.75">
      <c r="M695"/>
      <c r="N695"/>
    </row>
    <row r="696" spans="13:14" ht="12.75">
      <c r="M696"/>
      <c r="N696"/>
    </row>
    <row r="697" spans="13:14" ht="12.75">
      <c r="M697"/>
      <c r="N697"/>
    </row>
    <row r="698" spans="13:14" ht="12.75">
      <c r="M698"/>
      <c r="N698"/>
    </row>
    <row r="699" spans="13:14" ht="12.75">
      <c r="M699"/>
      <c r="N699"/>
    </row>
    <row r="700" spans="13:14" ht="12.75">
      <c r="M700"/>
      <c r="N700"/>
    </row>
    <row r="701" spans="13:14" ht="12.75">
      <c r="M701"/>
      <c r="N701"/>
    </row>
    <row r="702" spans="13:14" ht="12.75">
      <c r="M702"/>
      <c r="N702"/>
    </row>
    <row r="703" spans="13:14" ht="12.75">
      <c r="M703"/>
      <c r="N703"/>
    </row>
    <row r="704" spans="13:14" ht="12.75">
      <c r="M704"/>
      <c r="N704"/>
    </row>
    <row r="705" spans="13:14" ht="12.75">
      <c r="M705"/>
      <c r="N705"/>
    </row>
    <row r="706" spans="13:14" ht="12.75">
      <c r="M706"/>
      <c r="N706"/>
    </row>
    <row r="707" spans="13:14" ht="12.75">
      <c r="M707"/>
      <c r="N707"/>
    </row>
    <row r="708" spans="13:14" ht="12.75">
      <c r="M708"/>
      <c r="N708"/>
    </row>
    <row r="709" spans="13:14" ht="12.75">
      <c r="M709"/>
      <c r="N709"/>
    </row>
    <row r="710" spans="13:14" ht="12.75">
      <c r="M710"/>
      <c r="N710"/>
    </row>
    <row r="711" spans="13:14" ht="12.75">
      <c r="M711"/>
      <c r="N711"/>
    </row>
    <row r="712" spans="13:14" ht="12.75">
      <c r="M712"/>
      <c r="N712"/>
    </row>
    <row r="713" spans="13:14" ht="12.75">
      <c r="M713"/>
      <c r="N713"/>
    </row>
    <row r="714" spans="13:14" ht="12.75">
      <c r="M714"/>
      <c r="N714"/>
    </row>
    <row r="715" spans="13:14" ht="12.75">
      <c r="M715"/>
      <c r="N715"/>
    </row>
    <row r="716" spans="13:14" ht="12.75">
      <c r="M716"/>
      <c r="N716"/>
    </row>
    <row r="717" spans="13:14" ht="12.75">
      <c r="M717"/>
      <c r="N717"/>
    </row>
    <row r="718" spans="13:14" ht="12.75">
      <c r="M718"/>
      <c r="N718"/>
    </row>
    <row r="719" spans="13:14" ht="12.75">
      <c r="M719"/>
      <c r="N719"/>
    </row>
    <row r="720" spans="13:14" ht="12.75">
      <c r="M720"/>
      <c r="N720"/>
    </row>
    <row r="721" spans="13:14" ht="12.75">
      <c r="M721"/>
      <c r="N721"/>
    </row>
    <row r="722" spans="13:14" ht="12.75">
      <c r="M722"/>
      <c r="N722"/>
    </row>
    <row r="723" spans="13:14" ht="12.75">
      <c r="M723"/>
      <c r="N723"/>
    </row>
    <row r="724" spans="13:14" ht="12.75">
      <c r="M724"/>
      <c r="N724"/>
    </row>
    <row r="725" spans="13:14" ht="12.75">
      <c r="M725"/>
      <c r="N725"/>
    </row>
    <row r="726" spans="13:14" ht="12.75">
      <c r="M726"/>
      <c r="N726"/>
    </row>
    <row r="727" spans="13:14" ht="12.75">
      <c r="M727"/>
      <c r="N727"/>
    </row>
    <row r="728" spans="13:14" ht="12.75">
      <c r="M728"/>
      <c r="N728"/>
    </row>
    <row r="729" spans="13:14" ht="12.75">
      <c r="M729"/>
      <c r="N729"/>
    </row>
    <row r="730" spans="13:14" ht="12.75">
      <c r="M730"/>
      <c r="N730"/>
    </row>
    <row r="731" spans="13:14" ht="12.75">
      <c r="M731"/>
      <c r="N731"/>
    </row>
    <row r="732" spans="13:14" ht="12.75">
      <c r="M732"/>
      <c r="N732"/>
    </row>
    <row r="733" spans="13:14" ht="12.75">
      <c r="M733"/>
      <c r="N733"/>
    </row>
    <row r="734" spans="13:14" ht="12.75">
      <c r="M734"/>
      <c r="N734"/>
    </row>
    <row r="735" spans="13:14" ht="12.75">
      <c r="M735"/>
      <c r="N735"/>
    </row>
    <row r="736" spans="13:14" ht="12.75">
      <c r="M736"/>
      <c r="N736"/>
    </row>
    <row r="737" spans="13:14" ht="12.75">
      <c r="M737"/>
      <c r="N737"/>
    </row>
    <row r="738" spans="13:14" ht="12.75">
      <c r="M738"/>
      <c r="N738"/>
    </row>
    <row r="739" spans="13:14" ht="12.75">
      <c r="M739"/>
      <c r="N739"/>
    </row>
    <row r="740" spans="13:14" ht="12.75">
      <c r="M740"/>
      <c r="N740"/>
    </row>
  </sheetData>
  <sheetProtection/>
  <mergeCells count="4">
    <mergeCell ref="K1:L1"/>
    <mergeCell ref="A1:D1"/>
    <mergeCell ref="A2:D2"/>
    <mergeCell ref="A3:D3"/>
  </mergeCells>
  <printOptions/>
  <pageMargins left="0.18" right="0.19" top="0.38" bottom="0.49" header="0.36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287">
      <selection activeCell="B152" sqref="A152:B152"/>
    </sheetView>
  </sheetViews>
  <sheetFormatPr defaultColWidth="9.140625" defaultRowHeight="12.75"/>
  <cols>
    <col min="1" max="1" width="21.421875" style="39" customWidth="1"/>
    <col min="2" max="2" width="17.28125" style="0" customWidth="1"/>
    <col min="3" max="3" width="10.00390625" style="0" customWidth="1"/>
    <col min="4" max="4" width="10.421875" style="9" bestFit="1" customWidth="1"/>
    <col min="5" max="5" width="10.28125" style="0" customWidth="1"/>
    <col min="6" max="6" width="17.00390625" style="0" customWidth="1"/>
    <col min="7" max="7" width="8.421875" style="0" customWidth="1"/>
    <col min="8" max="8" width="13.8515625" style="62" customWidth="1"/>
    <col min="9" max="9" width="12.140625" style="19" customWidth="1"/>
    <col min="10" max="10" width="12.140625" style="0" customWidth="1"/>
    <col min="11" max="11" width="17.57421875" style="39" customWidth="1"/>
    <col min="12" max="12" width="10.140625" style="93" bestFit="1" customWidth="1"/>
    <col min="13" max="13" width="9.28125" style="93" bestFit="1" customWidth="1"/>
  </cols>
  <sheetData>
    <row r="1" spans="1:11" ht="47.25">
      <c r="A1" s="49" t="s">
        <v>2789</v>
      </c>
      <c r="B1" s="8"/>
      <c r="C1" s="8"/>
      <c r="E1" s="2" t="s">
        <v>749</v>
      </c>
      <c r="J1" s="19"/>
      <c r="K1" s="23"/>
    </row>
    <row r="2" spans="1:11" ht="15.75">
      <c r="A2" s="49" t="s">
        <v>2790</v>
      </c>
      <c r="B2" s="8"/>
      <c r="C2" s="8"/>
      <c r="E2" t="s">
        <v>5921</v>
      </c>
      <c r="J2" s="19"/>
      <c r="K2" s="23"/>
    </row>
    <row r="3" spans="1:11" ht="27" thickBot="1">
      <c r="A3" s="50">
        <v>2008</v>
      </c>
      <c r="B3" s="9"/>
      <c r="C3" s="9"/>
      <c r="E3" s="9"/>
      <c r="F3" s="42" t="s">
        <v>1658</v>
      </c>
      <c r="G3" s="42"/>
      <c r="H3" s="63"/>
      <c r="I3" s="48"/>
      <c r="J3" s="34"/>
      <c r="K3" s="23"/>
    </row>
    <row r="4" spans="1:13" s="1" customFormat="1" ht="38.25" customHeight="1" thickBot="1">
      <c r="A4" s="53" t="s">
        <v>676</v>
      </c>
      <c r="B4" s="10" t="s">
        <v>2792</v>
      </c>
      <c r="C4" s="10" t="s">
        <v>1123</v>
      </c>
      <c r="D4" s="54" t="s">
        <v>2793</v>
      </c>
      <c r="E4" s="10" t="s">
        <v>2794</v>
      </c>
      <c r="F4" s="6" t="s">
        <v>2795</v>
      </c>
      <c r="G4" s="6" t="s">
        <v>5889</v>
      </c>
      <c r="H4" s="64" t="s">
        <v>360</v>
      </c>
      <c r="I4" s="55" t="s">
        <v>359</v>
      </c>
      <c r="J4" s="55" t="s">
        <v>2025</v>
      </c>
      <c r="K4" s="83" t="s">
        <v>5663</v>
      </c>
      <c r="L4" s="89" t="s">
        <v>2699</v>
      </c>
      <c r="M4" s="90" t="s">
        <v>2700</v>
      </c>
    </row>
    <row r="5" spans="1:13" s="1" customFormat="1" ht="38.25" customHeight="1">
      <c r="A5" s="51" t="s">
        <v>2035</v>
      </c>
      <c r="B5" s="44" t="s">
        <v>2026</v>
      </c>
      <c r="C5" s="44" t="s">
        <v>2027</v>
      </c>
      <c r="D5" s="45" t="s">
        <v>3904</v>
      </c>
      <c r="E5" s="44"/>
      <c r="F5" s="43" t="s">
        <v>1665</v>
      </c>
      <c r="G5" s="43" t="s">
        <v>5978</v>
      </c>
      <c r="H5" s="65">
        <v>113807.12</v>
      </c>
      <c r="I5" s="46"/>
      <c r="J5" s="46" t="s">
        <v>1055</v>
      </c>
      <c r="K5" s="84" t="s">
        <v>3293</v>
      </c>
      <c r="L5" s="91"/>
      <c r="M5" s="91"/>
    </row>
    <row r="6" spans="1:13" s="1" customFormat="1" ht="38.25" customHeight="1">
      <c r="A6" s="41" t="s">
        <v>3593</v>
      </c>
      <c r="B6" s="36" t="s">
        <v>3594</v>
      </c>
      <c r="C6" s="36" t="s">
        <v>3595</v>
      </c>
      <c r="D6" s="40">
        <v>39450</v>
      </c>
      <c r="E6" s="36" t="s">
        <v>2515</v>
      </c>
      <c r="F6" s="35" t="s">
        <v>5449</v>
      </c>
      <c r="G6" s="35" t="s">
        <v>5880</v>
      </c>
      <c r="H6" s="66">
        <v>71863.39</v>
      </c>
      <c r="I6" s="37">
        <v>1020.14</v>
      </c>
      <c r="J6" s="37" t="s">
        <v>4268</v>
      </c>
      <c r="K6" s="85" t="s">
        <v>5966</v>
      </c>
      <c r="L6" s="92">
        <v>74936.42</v>
      </c>
      <c r="M6" s="92"/>
    </row>
    <row r="7" spans="1:13" s="1" customFormat="1" ht="38.25" customHeight="1">
      <c r="A7" s="41" t="s">
        <v>5331</v>
      </c>
      <c r="B7" s="36" t="s">
        <v>5865</v>
      </c>
      <c r="C7" s="36" t="s">
        <v>5828</v>
      </c>
      <c r="D7" s="40" t="s">
        <v>3904</v>
      </c>
      <c r="E7" s="36" t="s">
        <v>2475</v>
      </c>
      <c r="F7" s="35" t="s">
        <v>5866</v>
      </c>
      <c r="G7" s="35" t="s">
        <v>1885</v>
      </c>
      <c r="H7" s="66">
        <v>92416.37</v>
      </c>
      <c r="I7" s="37">
        <v>724.1</v>
      </c>
      <c r="J7" s="37" t="s">
        <v>4269</v>
      </c>
      <c r="K7" s="85" t="s">
        <v>304</v>
      </c>
      <c r="L7" s="92"/>
      <c r="M7" s="92"/>
    </row>
    <row r="8" spans="1:13" s="1" customFormat="1" ht="38.25" customHeight="1">
      <c r="A8" s="41" t="s">
        <v>5829</v>
      </c>
      <c r="B8" s="36" t="s">
        <v>5830</v>
      </c>
      <c r="C8" s="36" t="s">
        <v>5831</v>
      </c>
      <c r="D8" s="40" t="s">
        <v>3904</v>
      </c>
      <c r="E8" s="36" t="s">
        <v>217</v>
      </c>
      <c r="F8" s="35" t="s">
        <v>5832</v>
      </c>
      <c r="G8" s="35" t="s">
        <v>1806</v>
      </c>
      <c r="H8" s="66">
        <v>58388.94</v>
      </c>
      <c r="I8" s="37">
        <v>366.39</v>
      </c>
      <c r="J8" s="37" t="s">
        <v>4270</v>
      </c>
      <c r="K8" s="85" t="s">
        <v>353</v>
      </c>
      <c r="L8" s="92"/>
      <c r="M8" s="92"/>
    </row>
    <row r="9" spans="1:13" s="1" customFormat="1" ht="38.25" customHeight="1">
      <c r="A9" s="41" t="s">
        <v>5833</v>
      </c>
      <c r="B9" s="36" t="s">
        <v>5834</v>
      </c>
      <c r="C9" s="36" t="s">
        <v>5835</v>
      </c>
      <c r="D9" s="40" t="s">
        <v>3904</v>
      </c>
      <c r="E9" s="36" t="s">
        <v>34</v>
      </c>
      <c r="F9" s="35" t="s">
        <v>4226</v>
      </c>
      <c r="G9" s="35" t="s">
        <v>1806</v>
      </c>
      <c r="H9" s="66">
        <v>50435.89</v>
      </c>
      <c r="I9" s="37">
        <v>794.72</v>
      </c>
      <c r="J9" s="37" t="s">
        <v>4227</v>
      </c>
      <c r="K9" s="85" t="s">
        <v>2955</v>
      </c>
      <c r="L9" s="92"/>
      <c r="M9" s="92"/>
    </row>
    <row r="10" spans="1:13" s="1" customFormat="1" ht="38.25" customHeight="1">
      <c r="A10" s="41" t="s">
        <v>838</v>
      </c>
      <c r="B10" s="36" t="s">
        <v>839</v>
      </c>
      <c r="C10" s="36" t="s">
        <v>840</v>
      </c>
      <c r="D10" s="40">
        <v>39450</v>
      </c>
      <c r="E10" s="36" t="s">
        <v>2474</v>
      </c>
      <c r="F10" s="35" t="s">
        <v>4902</v>
      </c>
      <c r="G10" s="35" t="s">
        <v>2319</v>
      </c>
      <c r="H10" s="66">
        <v>129062.57</v>
      </c>
      <c r="I10" s="37">
        <v>825.07</v>
      </c>
      <c r="J10" s="37" t="s">
        <v>4026</v>
      </c>
      <c r="K10" s="85" t="s">
        <v>353</v>
      </c>
      <c r="L10" s="92">
        <v>80675.94</v>
      </c>
      <c r="M10" s="92"/>
    </row>
    <row r="11" spans="1:13" s="1" customFormat="1" ht="38.25" customHeight="1">
      <c r="A11" s="41" t="s">
        <v>5255</v>
      </c>
      <c r="B11" s="36" t="s">
        <v>5256</v>
      </c>
      <c r="C11" s="36" t="s">
        <v>2653</v>
      </c>
      <c r="D11" s="40" t="s">
        <v>3904</v>
      </c>
      <c r="E11" s="36"/>
      <c r="F11" s="35" t="s">
        <v>3477</v>
      </c>
      <c r="G11" s="35" t="s">
        <v>1806</v>
      </c>
      <c r="H11" s="66">
        <v>26872.37</v>
      </c>
      <c r="I11" s="37">
        <v>626.26</v>
      </c>
      <c r="J11" s="37" t="s">
        <v>4027</v>
      </c>
      <c r="K11" s="85" t="s">
        <v>353</v>
      </c>
      <c r="L11" s="92"/>
      <c r="M11" s="92"/>
    </row>
    <row r="12" spans="1:13" s="1" customFormat="1" ht="38.25" customHeight="1">
      <c r="A12" s="41" t="s">
        <v>5226</v>
      </c>
      <c r="B12" s="36" t="s">
        <v>5227</v>
      </c>
      <c r="C12" s="36" t="s">
        <v>3478</v>
      </c>
      <c r="D12" s="40" t="s">
        <v>3904</v>
      </c>
      <c r="E12" s="36" t="s">
        <v>1808</v>
      </c>
      <c r="F12" s="35" t="s">
        <v>2949</v>
      </c>
      <c r="G12" s="35" t="s">
        <v>5668</v>
      </c>
      <c r="H12" s="66">
        <v>56439.79</v>
      </c>
      <c r="I12" s="37">
        <v>504.68</v>
      </c>
      <c r="J12" s="37" t="s">
        <v>4268</v>
      </c>
      <c r="K12" s="85" t="s">
        <v>5966</v>
      </c>
      <c r="L12" s="92"/>
      <c r="M12" s="92"/>
    </row>
    <row r="13" spans="1:13" s="1" customFormat="1" ht="38.25" customHeight="1">
      <c r="A13" s="41" t="s">
        <v>4089</v>
      </c>
      <c r="B13" s="36" t="s">
        <v>2229</v>
      </c>
      <c r="C13" s="36" t="s">
        <v>3479</v>
      </c>
      <c r="D13" s="40">
        <v>39450</v>
      </c>
      <c r="E13" s="36" t="s">
        <v>1808</v>
      </c>
      <c r="F13" s="35" t="s">
        <v>6055</v>
      </c>
      <c r="G13" s="35" t="s">
        <v>3001</v>
      </c>
      <c r="H13" s="66">
        <v>111632.55</v>
      </c>
      <c r="I13" s="37">
        <v>864.07</v>
      </c>
      <c r="J13" s="37" t="s">
        <v>4028</v>
      </c>
      <c r="K13" s="85" t="s">
        <v>5966</v>
      </c>
      <c r="L13" s="92">
        <v>120179.98</v>
      </c>
      <c r="M13" s="92"/>
    </row>
    <row r="14" spans="1:13" s="1" customFormat="1" ht="38.25" customHeight="1">
      <c r="A14" s="41" t="s">
        <v>3480</v>
      </c>
      <c r="B14" s="36" t="s">
        <v>3481</v>
      </c>
      <c r="C14" s="36" t="s">
        <v>3482</v>
      </c>
      <c r="D14" s="40">
        <v>39450</v>
      </c>
      <c r="E14" s="36" t="s">
        <v>1218</v>
      </c>
      <c r="F14" s="35" t="s">
        <v>3483</v>
      </c>
      <c r="G14" s="35" t="s">
        <v>1806</v>
      </c>
      <c r="H14" s="66">
        <v>59968.84</v>
      </c>
      <c r="I14" s="37">
        <v>232.72</v>
      </c>
      <c r="J14" s="37" t="s">
        <v>3863</v>
      </c>
      <c r="K14" s="85" t="s">
        <v>1115</v>
      </c>
      <c r="L14" s="92">
        <v>24900</v>
      </c>
      <c r="M14" s="92"/>
    </row>
    <row r="15" spans="1:13" s="1" customFormat="1" ht="38.25" customHeight="1">
      <c r="A15" s="41" t="s">
        <v>3864</v>
      </c>
      <c r="B15" s="36" t="s">
        <v>3865</v>
      </c>
      <c r="C15" s="36" t="s">
        <v>3866</v>
      </c>
      <c r="D15" s="40" t="s">
        <v>3904</v>
      </c>
      <c r="E15" s="36"/>
      <c r="F15" s="35" t="s">
        <v>3867</v>
      </c>
      <c r="G15" s="35" t="s">
        <v>2319</v>
      </c>
      <c r="H15" s="66">
        <v>124223.83</v>
      </c>
      <c r="I15" s="37"/>
      <c r="J15" s="37" t="s">
        <v>2628</v>
      </c>
      <c r="K15" s="85" t="s">
        <v>3293</v>
      </c>
      <c r="L15" s="92"/>
      <c r="M15" s="92"/>
    </row>
    <row r="16" spans="1:13" s="1" customFormat="1" ht="38.25" customHeight="1">
      <c r="A16" s="41" t="s">
        <v>3421</v>
      </c>
      <c r="B16" s="36" t="s">
        <v>3422</v>
      </c>
      <c r="C16" s="36" t="s">
        <v>3423</v>
      </c>
      <c r="D16" s="40" t="s">
        <v>1219</v>
      </c>
      <c r="E16" s="36"/>
      <c r="F16" s="35" t="s">
        <v>1104</v>
      </c>
      <c r="G16" s="35" t="s">
        <v>1806</v>
      </c>
      <c r="H16" s="66">
        <v>1433.04</v>
      </c>
      <c r="I16" s="37"/>
      <c r="J16" s="37" t="s">
        <v>4848</v>
      </c>
      <c r="K16" s="85" t="s">
        <v>4849</v>
      </c>
      <c r="L16" s="92"/>
      <c r="M16" s="92"/>
    </row>
    <row r="17" spans="1:13" s="1" customFormat="1" ht="38.25" customHeight="1">
      <c r="A17" s="41" t="s">
        <v>4156</v>
      </c>
      <c r="B17" s="36" t="s">
        <v>1011</v>
      </c>
      <c r="C17" s="36" t="s">
        <v>4850</v>
      </c>
      <c r="D17" s="40" t="s">
        <v>3904</v>
      </c>
      <c r="E17" s="36" t="s">
        <v>2475</v>
      </c>
      <c r="F17" s="35" t="s">
        <v>1719</v>
      </c>
      <c r="G17" s="35" t="s">
        <v>5978</v>
      </c>
      <c r="H17" s="66">
        <v>64498.12</v>
      </c>
      <c r="I17" s="37">
        <v>297.91</v>
      </c>
      <c r="J17" s="37" t="s">
        <v>5571</v>
      </c>
      <c r="K17" s="85" t="s">
        <v>5572</v>
      </c>
      <c r="L17" s="92"/>
      <c r="M17" s="92"/>
    </row>
    <row r="18" spans="1:13" s="1" customFormat="1" ht="38.25" customHeight="1">
      <c r="A18" s="41" t="s">
        <v>3203</v>
      </c>
      <c r="B18" s="36" t="s">
        <v>3204</v>
      </c>
      <c r="C18" s="36" t="s">
        <v>3205</v>
      </c>
      <c r="D18" s="40" t="s">
        <v>3904</v>
      </c>
      <c r="E18" s="36" t="s">
        <v>5976</v>
      </c>
      <c r="F18" s="35" t="s">
        <v>4630</v>
      </c>
      <c r="G18" s="35" t="s">
        <v>5978</v>
      </c>
      <c r="H18" s="66">
        <v>84717.19</v>
      </c>
      <c r="I18" s="37">
        <v>865.47</v>
      </c>
      <c r="J18" s="37" t="s">
        <v>4268</v>
      </c>
      <c r="K18" s="85" t="s">
        <v>353</v>
      </c>
      <c r="L18" s="92"/>
      <c r="M18" s="92"/>
    </row>
    <row r="19" spans="1:13" s="1" customFormat="1" ht="38.25" customHeight="1">
      <c r="A19" s="41" t="s">
        <v>4631</v>
      </c>
      <c r="B19" s="36" t="s">
        <v>4632</v>
      </c>
      <c r="C19" s="36" t="s">
        <v>4633</v>
      </c>
      <c r="D19" s="40">
        <v>39464</v>
      </c>
      <c r="E19" s="36" t="s">
        <v>2474</v>
      </c>
      <c r="F19" s="35" t="s">
        <v>4634</v>
      </c>
      <c r="G19" s="35" t="s">
        <v>2319</v>
      </c>
      <c r="H19" s="66">
        <v>86928.29</v>
      </c>
      <c r="I19" s="37">
        <v>892.91</v>
      </c>
      <c r="J19" s="37" t="s">
        <v>4635</v>
      </c>
      <c r="K19" s="85" t="s">
        <v>353</v>
      </c>
      <c r="L19" s="92">
        <v>79050</v>
      </c>
      <c r="M19" s="92"/>
    </row>
    <row r="20" spans="1:13" s="1" customFormat="1" ht="38.25" customHeight="1">
      <c r="A20" s="41" t="s">
        <v>4602</v>
      </c>
      <c r="B20" s="36" t="s">
        <v>4603</v>
      </c>
      <c r="C20" s="36" t="s">
        <v>4604</v>
      </c>
      <c r="D20" s="40">
        <v>39464</v>
      </c>
      <c r="E20" s="36" t="s">
        <v>5976</v>
      </c>
      <c r="F20" s="35" t="s">
        <v>2748</v>
      </c>
      <c r="G20" s="35" t="s">
        <v>5978</v>
      </c>
      <c r="H20" s="66">
        <v>160615.81</v>
      </c>
      <c r="I20" s="37">
        <v>2525.3</v>
      </c>
      <c r="J20" s="37" t="s">
        <v>3468</v>
      </c>
      <c r="K20" s="85" t="s">
        <v>3469</v>
      </c>
      <c r="L20" s="92">
        <v>94612.9</v>
      </c>
      <c r="M20" s="92"/>
    </row>
    <row r="21" spans="1:13" s="1" customFormat="1" ht="38.25" customHeight="1">
      <c r="A21" s="41" t="s">
        <v>3470</v>
      </c>
      <c r="B21" s="36" t="s">
        <v>5598</v>
      </c>
      <c r="C21" s="36" t="s">
        <v>412</v>
      </c>
      <c r="D21" s="40" t="s">
        <v>3904</v>
      </c>
      <c r="E21" s="36" t="s">
        <v>1808</v>
      </c>
      <c r="F21" s="35" t="s">
        <v>841</v>
      </c>
      <c r="G21" s="35" t="s">
        <v>5668</v>
      </c>
      <c r="H21" s="66">
        <v>151853.19</v>
      </c>
      <c r="I21" s="37">
        <v>2965.5</v>
      </c>
      <c r="J21" s="37" t="s">
        <v>4027</v>
      </c>
      <c r="K21" s="85" t="s">
        <v>1668</v>
      </c>
      <c r="L21" s="92"/>
      <c r="M21" s="92"/>
    </row>
    <row r="22" spans="1:13" s="1" customFormat="1" ht="38.25" customHeight="1">
      <c r="A22" s="41" t="s">
        <v>1669</v>
      </c>
      <c r="B22" s="36" t="s">
        <v>1670</v>
      </c>
      <c r="C22" s="36" t="s">
        <v>1671</v>
      </c>
      <c r="D22" s="40" t="s">
        <v>3904</v>
      </c>
      <c r="E22" s="36" t="s">
        <v>1218</v>
      </c>
      <c r="F22" s="35" t="s">
        <v>3383</v>
      </c>
      <c r="G22" s="35" t="s">
        <v>3384</v>
      </c>
      <c r="H22" s="66">
        <v>52835.14</v>
      </c>
      <c r="I22" s="37">
        <v>456.99</v>
      </c>
      <c r="J22" s="37" t="s">
        <v>4269</v>
      </c>
      <c r="K22" s="85" t="s">
        <v>304</v>
      </c>
      <c r="L22" s="92"/>
      <c r="M22" s="92"/>
    </row>
    <row r="23" spans="1:13" s="1" customFormat="1" ht="38.25" customHeight="1">
      <c r="A23" s="41" t="s">
        <v>3385</v>
      </c>
      <c r="B23" s="36" t="s">
        <v>5682</v>
      </c>
      <c r="C23" s="36" t="s">
        <v>3109</v>
      </c>
      <c r="D23" s="40">
        <v>39464</v>
      </c>
      <c r="E23" s="36" t="s">
        <v>34</v>
      </c>
      <c r="F23" s="35" t="s">
        <v>3110</v>
      </c>
      <c r="G23" s="35" t="s">
        <v>5978</v>
      </c>
      <c r="H23" s="66">
        <v>95116.77</v>
      </c>
      <c r="I23" s="37">
        <v>569.15</v>
      </c>
      <c r="J23" s="37" t="s">
        <v>4028</v>
      </c>
      <c r="K23" s="85" t="s">
        <v>353</v>
      </c>
      <c r="L23" s="92">
        <v>96882</v>
      </c>
      <c r="M23" s="92"/>
    </row>
    <row r="24" spans="1:13" s="1" customFormat="1" ht="38.25" customHeight="1">
      <c r="A24" s="41" t="s">
        <v>404</v>
      </c>
      <c r="B24" s="36" t="s">
        <v>3545</v>
      </c>
      <c r="C24" s="36" t="s">
        <v>3111</v>
      </c>
      <c r="D24" s="40" t="s">
        <v>3904</v>
      </c>
      <c r="E24" s="36" t="s">
        <v>2474</v>
      </c>
      <c r="F24" s="35" t="s">
        <v>3547</v>
      </c>
      <c r="G24" s="35" t="s">
        <v>2319</v>
      </c>
      <c r="H24" s="66">
        <v>82196.12</v>
      </c>
      <c r="I24" s="37">
        <v>1083.01</v>
      </c>
      <c r="J24" s="37" t="s">
        <v>3346</v>
      </c>
      <c r="K24" s="85" t="s">
        <v>5966</v>
      </c>
      <c r="L24" s="92"/>
      <c r="M24" s="92"/>
    </row>
    <row r="25" spans="1:13" s="1" customFormat="1" ht="38.25" customHeight="1">
      <c r="A25" s="41" t="s">
        <v>3112</v>
      </c>
      <c r="B25" s="36" t="s">
        <v>3113</v>
      </c>
      <c r="C25" s="36" t="s">
        <v>3114</v>
      </c>
      <c r="D25" s="40">
        <v>39464</v>
      </c>
      <c r="E25" s="36" t="s">
        <v>2474</v>
      </c>
      <c r="F25" s="35" t="s">
        <v>3115</v>
      </c>
      <c r="G25" s="35" t="s">
        <v>2319</v>
      </c>
      <c r="H25" s="66">
        <v>61023.69</v>
      </c>
      <c r="I25" s="37">
        <v>757.07</v>
      </c>
      <c r="J25" s="37" t="s">
        <v>3346</v>
      </c>
      <c r="K25" s="85" t="s">
        <v>353</v>
      </c>
      <c r="L25" s="92">
        <v>36503.96</v>
      </c>
      <c r="M25" s="92"/>
    </row>
    <row r="26" spans="1:13" s="1" customFormat="1" ht="38.25" customHeight="1">
      <c r="A26" s="41" t="s">
        <v>2701</v>
      </c>
      <c r="B26" s="36" t="s">
        <v>2072</v>
      </c>
      <c r="C26" s="36" t="s">
        <v>2073</v>
      </c>
      <c r="D26" s="40">
        <v>39464</v>
      </c>
      <c r="E26" s="36" t="s">
        <v>2474</v>
      </c>
      <c r="F26" s="35" t="s">
        <v>3177</v>
      </c>
      <c r="G26" s="35" t="s">
        <v>2319</v>
      </c>
      <c r="H26" s="66">
        <v>123945.1</v>
      </c>
      <c r="I26" s="37">
        <v>33.36</v>
      </c>
      <c r="J26" s="37" t="s">
        <v>2347</v>
      </c>
      <c r="K26" s="85" t="s">
        <v>1115</v>
      </c>
      <c r="L26" s="92">
        <v>101258.32</v>
      </c>
      <c r="M26" s="92"/>
    </row>
    <row r="27" spans="1:13" s="1" customFormat="1" ht="38.25" customHeight="1">
      <c r="A27" s="41" t="s">
        <v>1001</v>
      </c>
      <c r="B27" s="36" t="s">
        <v>1779</v>
      </c>
      <c r="C27" s="36" t="s">
        <v>1780</v>
      </c>
      <c r="D27" s="40">
        <v>39478</v>
      </c>
      <c r="E27" s="36" t="s">
        <v>217</v>
      </c>
      <c r="F27" s="35" t="s">
        <v>1781</v>
      </c>
      <c r="G27" s="35" t="s">
        <v>1806</v>
      </c>
      <c r="H27" s="66">
        <v>134109.24</v>
      </c>
      <c r="I27" s="37">
        <v>950.28</v>
      </c>
      <c r="J27" s="37" t="s">
        <v>4028</v>
      </c>
      <c r="K27" s="85" t="s">
        <v>353</v>
      </c>
      <c r="L27" s="92">
        <v>137338.71</v>
      </c>
      <c r="M27" s="92"/>
    </row>
    <row r="28" spans="1:13" s="1" customFormat="1" ht="38.25" customHeight="1">
      <c r="A28" s="41" t="s">
        <v>1782</v>
      </c>
      <c r="B28" s="36" t="s">
        <v>1783</v>
      </c>
      <c r="C28" s="36" t="s">
        <v>740</v>
      </c>
      <c r="D28" s="36" t="s">
        <v>3904</v>
      </c>
      <c r="E28" s="36" t="s">
        <v>741</v>
      </c>
      <c r="F28" s="35" t="s">
        <v>742</v>
      </c>
      <c r="G28" s="35" t="s">
        <v>1885</v>
      </c>
      <c r="H28" s="66">
        <v>31256.16</v>
      </c>
      <c r="I28" s="37"/>
      <c r="J28" s="37" t="s">
        <v>743</v>
      </c>
      <c r="K28" s="85" t="s">
        <v>353</v>
      </c>
      <c r="L28" s="92"/>
      <c r="M28" s="92"/>
    </row>
    <row r="29" spans="1:13" s="1" customFormat="1" ht="38.25" customHeight="1">
      <c r="A29" s="41" t="s">
        <v>744</v>
      </c>
      <c r="B29" s="36" t="s">
        <v>745</v>
      </c>
      <c r="C29" s="36" t="s">
        <v>746</v>
      </c>
      <c r="D29" s="40">
        <v>39478</v>
      </c>
      <c r="E29" s="36" t="s">
        <v>34</v>
      </c>
      <c r="F29" s="35" t="s">
        <v>747</v>
      </c>
      <c r="G29" s="35" t="s">
        <v>1806</v>
      </c>
      <c r="H29" s="66">
        <v>166093.9</v>
      </c>
      <c r="I29" s="37"/>
      <c r="J29" s="37" t="s">
        <v>4027</v>
      </c>
      <c r="K29" s="85" t="s">
        <v>353</v>
      </c>
      <c r="L29" s="92">
        <v>145800</v>
      </c>
      <c r="M29" s="92"/>
    </row>
    <row r="30" spans="1:13" s="1" customFormat="1" ht="38.25" customHeight="1">
      <c r="A30" s="41" t="s">
        <v>1098</v>
      </c>
      <c r="B30" s="36" t="s">
        <v>1099</v>
      </c>
      <c r="C30" s="36" t="s">
        <v>1100</v>
      </c>
      <c r="D30" s="40" t="s">
        <v>3904</v>
      </c>
      <c r="E30" s="36" t="s">
        <v>34</v>
      </c>
      <c r="F30" s="35" t="s">
        <v>1101</v>
      </c>
      <c r="G30" s="35" t="s">
        <v>1806</v>
      </c>
      <c r="H30" s="66">
        <v>144490.82</v>
      </c>
      <c r="I30" s="37">
        <v>415.64</v>
      </c>
      <c r="J30" s="37" t="s">
        <v>2628</v>
      </c>
      <c r="K30" s="85" t="s">
        <v>3293</v>
      </c>
      <c r="L30" s="92"/>
      <c r="M30" s="92"/>
    </row>
    <row r="31" spans="1:13" s="1" customFormat="1" ht="38.25" customHeight="1">
      <c r="A31" s="41" t="s">
        <v>1102</v>
      </c>
      <c r="B31" s="36" t="s">
        <v>1103</v>
      </c>
      <c r="C31" s="36" t="s">
        <v>3950</v>
      </c>
      <c r="D31" s="40" t="s">
        <v>3904</v>
      </c>
      <c r="E31" s="36" t="s">
        <v>2317</v>
      </c>
      <c r="F31" s="35" t="s">
        <v>3951</v>
      </c>
      <c r="G31" s="35" t="s">
        <v>5978</v>
      </c>
      <c r="H31" s="66">
        <v>74933.53</v>
      </c>
      <c r="I31" s="37"/>
      <c r="J31" s="37" t="s">
        <v>1195</v>
      </c>
      <c r="K31" s="85" t="s">
        <v>353</v>
      </c>
      <c r="L31" s="92"/>
      <c r="M31" s="92"/>
    </row>
    <row r="32" spans="1:13" s="1" customFormat="1" ht="38.25" customHeight="1">
      <c r="A32" s="41" t="s">
        <v>232</v>
      </c>
      <c r="B32" s="36" t="s">
        <v>233</v>
      </c>
      <c r="C32" s="36" t="s">
        <v>234</v>
      </c>
      <c r="D32" s="40" t="s">
        <v>3904</v>
      </c>
      <c r="E32" s="36" t="s">
        <v>1164</v>
      </c>
      <c r="F32" s="35" t="s">
        <v>235</v>
      </c>
      <c r="G32" s="35" t="s">
        <v>5880</v>
      </c>
      <c r="H32" s="66">
        <v>116486.59</v>
      </c>
      <c r="I32" s="37"/>
      <c r="J32" s="37" t="s">
        <v>4308</v>
      </c>
      <c r="K32" s="85" t="s">
        <v>3293</v>
      </c>
      <c r="L32" s="92"/>
      <c r="M32" s="92"/>
    </row>
    <row r="33" spans="1:13" s="1" customFormat="1" ht="38.25" customHeight="1">
      <c r="A33" s="41" t="s">
        <v>3379</v>
      </c>
      <c r="B33" s="36" t="s">
        <v>5117</v>
      </c>
      <c r="C33" s="36" t="s">
        <v>2410</v>
      </c>
      <c r="D33" s="40">
        <v>39478</v>
      </c>
      <c r="E33" s="36" t="s">
        <v>2474</v>
      </c>
      <c r="F33" s="35" t="s">
        <v>2411</v>
      </c>
      <c r="G33" s="35" t="s">
        <v>2319</v>
      </c>
      <c r="H33" s="66">
        <v>119857.79</v>
      </c>
      <c r="I33" s="37">
        <v>662.11</v>
      </c>
      <c r="J33" s="37" t="s">
        <v>2628</v>
      </c>
      <c r="K33" s="85" t="s">
        <v>3293</v>
      </c>
      <c r="L33" s="92">
        <v>54000</v>
      </c>
      <c r="M33" s="92"/>
    </row>
    <row r="34" spans="1:13" s="1" customFormat="1" ht="38.25" customHeight="1">
      <c r="A34" s="41" t="s">
        <v>2412</v>
      </c>
      <c r="B34" s="36" t="s">
        <v>5288</v>
      </c>
      <c r="C34" s="36" t="s">
        <v>2413</v>
      </c>
      <c r="D34" s="40">
        <v>39478</v>
      </c>
      <c r="E34" s="36" t="s">
        <v>2474</v>
      </c>
      <c r="F34" s="35" t="s">
        <v>2414</v>
      </c>
      <c r="G34" s="35" t="s">
        <v>2319</v>
      </c>
      <c r="H34" s="66">
        <v>34701.18</v>
      </c>
      <c r="I34" s="37"/>
      <c r="J34" s="37" t="s">
        <v>4635</v>
      </c>
      <c r="K34" s="85" t="s">
        <v>353</v>
      </c>
      <c r="L34" s="92"/>
      <c r="M34" s="92">
        <v>41000</v>
      </c>
    </row>
    <row r="35" spans="1:13" s="1" customFormat="1" ht="38.25" customHeight="1">
      <c r="A35" s="41" t="s">
        <v>2415</v>
      </c>
      <c r="B35" s="36" t="s">
        <v>2416</v>
      </c>
      <c r="C35" s="36" t="s">
        <v>2417</v>
      </c>
      <c r="D35" s="40">
        <v>39478</v>
      </c>
      <c r="E35" s="36" t="s">
        <v>2523</v>
      </c>
      <c r="F35" s="35" t="s">
        <v>2418</v>
      </c>
      <c r="G35" s="35" t="s">
        <v>2319</v>
      </c>
      <c r="H35" s="66">
        <v>81276.14</v>
      </c>
      <c r="I35" s="37"/>
      <c r="J35" s="37" t="s">
        <v>4028</v>
      </c>
      <c r="K35" s="85" t="s">
        <v>353</v>
      </c>
      <c r="L35" s="92">
        <v>84826.77</v>
      </c>
      <c r="M35" s="92"/>
    </row>
    <row r="36" spans="1:13" s="1" customFormat="1" ht="38.25" customHeight="1">
      <c r="A36" s="41" t="s">
        <v>5954</v>
      </c>
      <c r="B36" s="36" t="s">
        <v>5955</v>
      </c>
      <c r="C36" s="36" t="s">
        <v>2419</v>
      </c>
      <c r="D36" s="40">
        <v>39478</v>
      </c>
      <c r="E36" s="36" t="s">
        <v>2474</v>
      </c>
      <c r="F36" s="35" t="s">
        <v>2420</v>
      </c>
      <c r="G36" s="35" t="s">
        <v>2319</v>
      </c>
      <c r="H36" s="66">
        <v>90300.6</v>
      </c>
      <c r="I36" s="37">
        <v>761.5</v>
      </c>
      <c r="J36" s="37" t="s">
        <v>1055</v>
      </c>
      <c r="K36" s="85" t="s">
        <v>353</v>
      </c>
      <c r="L36" s="92">
        <v>29646</v>
      </c>
      <c r="M36" s="92"/>
    </row>
    <row r="37" spans="1:13" s="1" customFormat="1" ht="38.25" customHeight="1">
      <c r="A37" s="41" t="s">
        <v>2421</v>
      </c>
      <c r="B37" s="36" t="s">
        <v>2422</v>
      </c>
      <c r="C37" s="36" t="s">
        <v>2423</v>
      </c>
      <c r="D37" s="40">
        <v>39492</v>
      </c>
      <c r="E37" s="36" t="s">
        <v>5976</v>
      </c>
      <c r="F37" s="35" t="s">
        <v>2424</v>
      </c>
      <c r="G37" s="35" t="s">
        <v>5978</v>
      </c>
      <c r="H37" s="66">
        <v>44708.85</v>
      </c>
      <c r="I37" s="37"/>
      <c r="J37" s="37" t="s">
        <v>4157</v>
      </c>
      <c r="K37" s="85" t="s">
        <v>5966</v>
      </c>
      <c r="L37" s="92">
        <v>37973.8</v>
      </c>
      <c r="M37" s="92"/>
    </row>
    <row r="38" spans="1:13" s="1" customFormat="1" ht="38.25" customHeight="1">
      <c r="A38" s="41" t="s">
        <v>659</v>
      </c>
      <c r="B38" s="36" t="s">
        <v>660</v>
      </c>
      <c r="C38" s="36" t="s">
        <v>1514</v>
      </c>
      <c r="D38" s="40">
        <v>39492</v>
      </c>
      <c r="E38" s="36" t="s">
        <v>1164</v>
      </c>
      <c r="F38" s="35" t="s">
        <v>1515</v>
      </c>
      <c r="G38" s="35" t="s">
        <v>197</v>
      </c>
      <c r="H38" s="66">
        <v>211637.36</v>
      </c>
      <c r="I38" s="37"/>
      <c r="J38" s="37" t="s">
        <v>4028</v>
      </c>
      <c r="K38" s="85" t="s">
        <v>353</v>
      </c>
      <c r="L38" s="92">
        <v>202900</v>
      </c>
      <c r="M38" s="92"/>
    </row>
    <row r="39" spans="1:13" s="1" customFormat="1" ht="38.25" customHeight="1">
      <c r="A39" s="41" t="s">
        <v>1544</v>
      </c>
      <c r="B39" s="36" t="s">
        <v>1545</v>
      </c>
      <c r="C39" s="36" t="s">
        <v>1516</v>
      </c>
      <c r="D39" s="40">
        <v>39492</v>
      </c>
      <c r="E39" s="36" t="s">
        <v>2515</v>
      </c>
      <c r="F39" s="35" t="s">
        <v>2551</v>
      </c>
      <c r="G39" s="35" t="s">
        <v>2517</v>
      </c>
      <c r="H39" s="66">
        <v>170616.79</v>
      </c>
      <c r="I39" s="37"/>
      <c r="J39" s="37" t="s">
        <v>4157</v>
      </c>
      <c r="K39" s="85" t="s">
        <v>304</v>
      </c>
      <c r="L39" s="92">
        <v>135907.22</v>
      </c>
      <c r="M39" s="92"/>
    </row>
    <row r="40" spans="1:13" s="1" customFormat="1" ht="38.25" customHeight="1">
      <c r="A40" s="41" t="s">
        <v>4570</v>
      </c>
      <c r="B40" s="36" t="s">
        <v>4571</v>
      </c>
      <c r="C40" s="36" t="s">
        <v>4572</v>
      </c>
      <c r="D40" s="40" t="s">
        <v>3904</v>
      </c>
      <c r="E40" s="36" t="s">
        <v>2474</v>
      </c>
      <c r="F40" s="35" t="s">
        <v>154</v>
      </c>
      <c r="G40" s="35" t="s">
        <v>2319</v>
      </c>
      <c r="H40" s="66">
        <v>130541.39</v>
      </c>
      <c r="I40" s="37"/>
      <c r="J40" s="37" t="s">
        <v>1195</v>
      </c>
      <c r="K40" s="85" t="s">
        <v>353</v>
      </c>
      <c r="L40" s="92"/>
      <c r="M40" s="92"/>
    </row>
    <row r="41" spans="1:13" s="1" customFormat="1" ht="38.25" customHeight="1">
      <c r="A41" s="41" t="s">
        <v>155</v>
      </c>
      <c r="B41" s="36" t="s">
        <v>1360</v>
      </c>
      <c r="C41" s="36" t="s">
        <v>1361</v>
      </c>
      <c r="D41" s="40">
        <v>39492</v>
      </c>
      <c r="E41" s="36" t="s">
        <v>1218</v>
      </c>
      <c r="F41" s="35" t="s">
        <v>3596</v>
      </c>
      <c r="G41" s="35" t="s">
        <v>197</v>
      </c>
      <c r="H41" s="66">
        <v>156015.24</v>
      </c>
      <c r="I41" s="37"/>
      <c r="J41" s="37" t="s">
        <v>2628</v>
      </c>
      <c r="K41" s="85" t="s">
        <v>3293</v>
      </c>
      <c r="L41" s="92">
        <v>160200.64</v>
      </c>
      <c r="M41" s="92"/>
    </row>
    <row r="42" spans="1:13" s="1" customFormat="1" ht="38.25" customHeight="1">
      <c r="A42" s="41" t="s">
        <v>3597</v>
      </c>
      <c r="B42" s="36" t="s">
        <v>3598</v>
      </c>
      <c r="C42" s="36" t="s">
        <v>3599</v>
      </c>
      <c r="D42" s="40">
        <v>39492</v>
      </c>
      <c r="E42" s="36" t="s">
        <v>2474</v>
      </c>
      <c r="F42" s="35" t="s">
        <v>5483</v>
      </c>
      <c r="G42" s="35" t="s">
        <v>2319</v>
      </c>
      <c r="H42" s="66">
        <v>73792.51</v>
      </c>
      <c r="I42" s="37"/>
      <c r="J42" s="37" t="s">
        <v>3346</v>
      </c>
      <c r="K42" s="85" t="s">
        <v>353</v>
      </c>
      <c r="L42" s="92">
        <v>34707.83</v>
      </c>
      <c r="M42" s="92"/>
    </row>
    <row r="43" spans="1:13" s="1" customFormat="1" ht="38.25" customHeight="1">
      <c r="A43" s="41" t="s">
        <v>5484</v>
      </c>
      <c r="B43" s="36" t="s">
        <v>3186</v>
      </c>
      <c r="C43" s="36" t="s">
        <v>3187</v>
      </c>
      <c r="D43" s="40">
        <v>39492</v>
      </c>
      <c r="E43" s="36" t="s">
        <v>2474</v>
      </c>
      <c r="F43" s="35" t="s">
        <v>3188</v>
      </c>
      <c r="G43" s="35" t="s">
        <v>2319</v>
      </c>
      <c r="H43" s="66">
        <v>53747.49</v>
      </c>
      <c r="I43" s="37"/>
      <c r="J43" s="37" t="s">
        <v>798</v>
      </c>
      <c r="K43" s="85" t="s">
        <v>304</v>
      </c>
      <c r="L43" s="92">
        <v>56940.38</v>
      </c>
      <c r="M43" s="92"/>
    </row>
    <row r="44" spans="1:13" s="1" customFormat="1" ht="38.25" customHeight="1">
      <c r="A44" s="41" t="s">
        <v>2891</v>
      </c>
      <c r="B44" s="36" t="s">
        <v>2892</v>
      </c>
      <c r="C44" s="36" t="s">
        <v>799</v>
      </c>
      <c r="D44" s="40">
        <v>39492</v>
      </c>
      <c r="E44" s="36" t="s">
        <v>2317</v>
      </c>
      <c r="F44" s="35" t="s">
        <v>2894</v>
      </c>
      <c r="G44" s="35" t="s">
        <v>5978</v>
      </c>
      <c r="H44" s="66">
        <v>95294.69</v>
      </c>
      <c r="I44" s="37"/>
      <c r="J44" s="37" t="s">
        <v>5571</v>
      </c>
      <c r="K44" s="85" t="s">
        <v>5572</v>
      </c>
      <c r="L44" s="92">
        <v>51000</v>
      </c>
      <c r="M44" s="92"/>
    </row>
    <row r="45" spans="1:13" s="1" customFormat="1" ht="38.25" customHeight="1">
      <c r="A45" s="41" t="s">
        <v>800</v>
      </c>
      <c r="B45" s="36" t="s">
        <v>200</v>
      </c>
      <c r="C45" s="36" t="s">
        <v>201</v>
      </c>
      <c r="D45" s="40">
        <v>39492</v>
      </c>
      <c r="E45" s="36" t="s">
        <v>2474</v>
      </c>
      <c r="F45" s="35" t="s">
        <v>202</v>
      </c>
      <c r="G45" s="35" t="s">
        <v>2319</v>
      </c>
      <c r="H45" s="66">
        <v>100789.47</v>
      </c>
      <c r="I45" s="37"/>
      <c r="J45" s="37" t="s">
        <v>1055</v>
      </c>
      <c r="K45" s="85" t="s">
        <v>353</v>
      </c>
      <c r="L45" s="92">
        <v>100800</v>
      </c>
      <c r="M45" s="92"/>
    </row>
    <row r="46" spans="1:13" s="1" customFormat="1" ht="38.25" customHeight="1">
      <c r="A46" s="41" t="s">
        <v>5590</v>
      </c>
      <c r="B46" s="36" t="s">
        <v>5591</v>
      </c>
      <c r="C46" s="36" t="s">
        <v>5592</v>
      </c>
      <c r="D46" s="40">
        <v>39492</v>
      </c>
      <c r="E46" s="36" t="s">
        <v>3435</v>
      </c>
      <c r="F46" s="35" t="s">
        <v>5707</v>
      </c>
      <c r="G46" s="35" t="s">
        <v>3084</v>
      </c>
      <c r="H46" s="66">
        <v>88157.56</v>
      </c>
      <c r="I46" s="37"/>
      <c r="J46" s="37" t="s">
        <v>4028</v>
      </c>
      <c r="K46" s="85" t="s">
        <v>353</v>
      </c>
      <c r="L46" s="92">
        <v>90731.53</v>
      </c>
      <c r="M46" s="92"/>
    </row>
    <row r="47" spans="1:13" s="1" customFormat="1" ht="38.25" customHeight="1">
      <c r="A47" s="41" t="s">
        <v>355</v>
      </c>
      <c r="B47" s="36" t="s">
        <v>356</v>
      </c>
      <c r="C47" s="36" t="s">
        <v>357</v>
      </c>
      <c r="D47" s="40">
        <v>39506</v>
      </c>
      <c r="E47" s="36" t="s">
        <v>4052</v>
      </c>
      <c r="F47" s="35" t="s">
        <v>358</v>
      </c>
      <c r="G47" s="35" t="s">
        <v>5978</v>
      </c>
      <c r="H47" s="66">
        <v>62758.28</v>
      </c>
      <c r="I47" s="37">
        <v>28.9</v>
      </c>
      <c r="J47" s="37" t="s">
        <v>4268</v>
      </c>
      <c r="K47" s="85" t="s">
        <v>1668</v>
      </c>
      <c r="L47" s="92">
        <v>27245.8</v>
      </c>
      <c r="M47" s="92"/>
    </row>
    <row r="48" spans="1:13" s="1" customFormat="1" ht="38.25" customHeight="1">
      <c r="A48" s="41" t="s">
        <v>1412</v>
      </c>
      <c r="B48" s="36" t="s">
        <v>3839</v>
      </c>
      <c r="C48" s="36" t="s">
        <v>3840</v>
      </c>
      <c r="D48" s="40">
        <v>39506</v>
      </c>
      <c r="E48" s="36" t="s">
        <v>2523</v>
      </c>
      <c r="F48" s="35" t="s">
        <v>3841</v>
      </c>
      <c r="G48" s="35" t="s">
        <v>5880</v>
      </c>
      <c r="H48" s="66">
        <v>93850.05</v>
      </c>
      <c r="I48" s="37"/>
      <c r="J48" s="37" t="s">
        <v>2628</v>
      </c>
      <c r="K48" s="85" t="s">
        <v>353</v>
      </c>
      <c r="L48" s="92">
        <v>97920.13</v>
      </c>
      <c r="M48" s="92"/>
    </row>
    <row r="49" spans="1:13" s="1" customFormat="1" ht="38.25" customHeight="1">
      <c r="A49" s="41" t="s">
        <v>315</v>
      </c>
      <c r="B49" s="36" t="s">
        <v>316</v>
      </c>
      <c r="C49" s="36" t="s">
        <v>1378</v>
      </c>
      <c r="D49" s="40">
        <v>39506</v>
      </c>
      <c r="E49" s="36" t="s">
        <v>2474</v>
      </c>
      <c r="F49" s="35" t="s">
        <v>1379</v>
      </c>
      <c r="G49" s="35" t="s">
        <v>2319</v>
      </c>
      <c r="H49" s="66">
        <v>116017.06</v>
      </c>
      <c r="I49" s="37"/>
      <c r="J49" s="37" t="s">
        <v>1055</v>
      </c>
      <c r="K49" s="85" t="s">
        <v>1115</v>
      </c>
      <c r="L49" s="92">
        <v>95264.56</v>
      </c>
      <c r="M49" s="92"/>
    </row>
    <row r="50" spans="1:13" s="1" customFormat="1" ht="38.25" customHeight="1">
      <c r="A50" s="41" t="s">
        <v>1380</v>
      </c>
      <c r="B50" s="36" t="s">
        <v>3233</v>
      </c>
      <c r="C50" s="36" t="s">
        <v>3234</v>
      </c>
      <c r="D50" s="40">
        <v>39506</v>
      </c>
      <c r="E50" s="36" t="s">
        <v>2317</v>
      </c>
      <c r="F50" s="35" t="s">
        <v>3235</v>
      </c>
      <c r="G50" s="35" t="s">
        <v>5978</v>
      </c>
      <c r="H50" s="66">
        <v>78130.24</v>
      </c>
      <c r="I50" s="37">
        <v>769.72</v>
      </c>
      <c r="J50" s="37" t="s">
        <v>4028</v>
      </c>
      <c r="K50" s="85" t="s">
        <v>353</v>
      </c>
      <c r="L50" s="92">
        <v>39900</v>
      </c>
      <c r="M50" s="92"/>
    </row>
    <row r="51" spans="1:13" s="1" customFormat="1" ht="38.25" customHeight="1">
      <c r="A51" s="41" t="s">
        <v>265</v>
      </c>
      <c r="B51" s="36" t="s">
        <v>266</v>
      </c>
      <c r="C51" s="36" t="s">
        <v>267</v>
      </c>
      <c r="D51" s="40" t="s">
        <v>3904</v>
      </c>
      <c r="E51" s="36" t="s">
        <v>2474</v>
      </c>
      <c r="F51" s="35" t="s">
        <v>2380</v>
      </c>
      <c r="G51" s="35" t="s">
        <v>2319</v>
      </c>
      <c r="H51" s="66">
        <v>17913.46</v>
      </c>
      <c r="I51" s="37">
        <v>616.08</v>
      </c>
      <c r="J51" s="37" t="s">
        <v>2579</v>
      </c>
      <c r="K51" s="85" t="s">
        <v>2580</v>
      </c>
      <c r="L51" s="92"/>
      <c r="M51" s="92"/>
    </row>
    <row r="52" spans="1:13" s="1" customFormat="1" ht="38.25" customHeight="1">
      <c r="A52" s="41" t="s">
        <v>1210</v>
      </c>
      <c r="B52" s="36" t="s">
        <v>1211</v>
      </c>
      <c r="C52" s="36" t="s">
        <v>1212</v>
      </c>
      <c r="D52" s="40" t="s">
        <v>3904</v>
      </c>
      <c r="E52" s="36" t="s">
        <v>2475</v>
      </c>
      <c r="F52" s="35" t="s">
        <v>1213</v>
      </c>
      <c r="G52" s="35" t="s">
        <v>1885</v>
      </c>
      <c r="H52" s="66">
        <v>93315.62</v>
      </c>
      <c r="I52" s="37"/>
      <c r="J52" s="37" t="s">
        <v>4268</v>
      </c>
      <c r="K52" s="85" t="s">
        <v>173</v>
      </c>
      <c r="L52" s="92"/>
      <c r="M52" s="92"/>
    </row>
    <row r="53" spans="1:13" s="1" customFormat="1" ht="38.25" customHeight="1">
      <c r="A53" s="41" t="s">
        <v>3466</v>
      </c>
      <c r="B53" s="36" t="s">
        <v>3990</v>
      </c>
      <c r="C53" s="36" t="s">
        <v>1636</v>
      </c>
      <c r="D53" s="40">
        <v>331673</v>
      </c>
      <c r="E53" s="36" t="s">
        <v>1218</v>
      </c>
      <c r="F53" s="35" t="s">
        <v>1732</v>
      </c>
      <c r="G53" s="35" t="s">
        <v>1806</v>
      </c>
      <c r="H53" s="66">
        <v>90548.67</v>
      </c>
      <c r="I53" s="37"/>
      <c r="J53" s="37" t="s">
        <v>174</v>
      </c>
      <c r="K53" s="85" t="s">
        <v>353</v>
      </c>
      <c r="L53" s="92">
        <v>72579.5</v>
      </c>
      <c r="M53" s="92"/>
    </row>
    <row r="54" spans="1:13" s="1" customFormat="1" ht="38.25" customHeight="1">
      <c r="A54" s="41" t="s">
        <v>1637</v>
      </c>
      <c r="B54" s="36" t="s">
        <v>1638</v>
      </c>
      <c r="C54" s="36" t="s">
        <v>1639</v>
      </c>
      <c r="D54" s="40">
        <v>39506</v>
      </c>
      <c r="E54" s="36" t="s">
        <v>4052</v>
      </c>
      <c r="F54" s="35" t="s">
        <v>1640</v>
      </c>
      <c r="G54" s="35" t="s">
        <v>3999</v>
      </c>
      <c r="H54" s="66">
        <v>87764.49</v>
      </c>
      <c r="I54" s="37"/>
      <c r="J54" s="37" t="s">
        <v>4028</v>
      </c>
      <c r="K54" s="85" t="s">
        <v>5966</v>
      </c>
      <c r="L54" s="92">
        <v>91120.9</v>
      </c>
      <c r="M54" s="92"/>
    </row>
    <row r="55" spans="1:13" s="1" customFormat="1" ht="38.25" customHeight="1">
      <c r="A55" s="41" t="s">
        <v>1641</v>
      </c>
      <c r="B55" s="36" t="s">
        <v>4432</v>
      </c>
      <c r="C55" s="36" t="s">
        <v>1642</v>
      </c>
      <c r="D55" s="40">
        <v>39506</v>
      </c>
      <c r="E55" s="36" t="s">
        <v>34</v>
      </c>
      <c r="F55" s="35" t="s">
        <v>1643</v>
      </c>
      <c r="G55" s="35" t="s">
        <v>1806</v>
      </c>
      <c r="H55" s="66" t="s">
        <v>5508</v>
      </c>
      <c r="I55" s="37">
        <v>7073.47</v>
      </c>
      <c r="J55" s="37" t="s">
        <v>1644</v>
      </c>
      <c r="K55" s="85" t="s">
        <v>1645</v>
      </c>
      <c r="L55" s="92">
        <v>546070</v>
      </c>
      <c r="M55" s="92"/>
    </row>
    <row r="56" spans="1:13" s="1" customFormat="1" ht="38.25" customHeight="1">
      <c r="A56" s="41" t="s">
        <v>5255</v>
      </c>
      <c r="B56" s="36" t="s">
        <v>5256</v>
      </c>
      <c r="C56" s="36" t="s">
        <v>1646</v>
      </c>
      <c r="D56" s="40" t="s">
        <v>3904</v>
      </c>
      <c r="E56" s="36" t="s">
        <v>1218</v>
      </c>
      <c r="F56" s="35" t="s">
        <v>1647</v>
      </c>
      <c r="G56" s="35" t="s">
        <v>1806</v>
      </c>
      <c r="H56" s="66">
        <v>27198.85</v>
      </c>
      <c r="I56" s="37"/>
      <c r="J56" s="37" t="s">
        <v>4027</v>
      </c>
      <c r="K56" s="85" t="s">
        <v>353</v>
      </c>
      <c r="L56" s="92"/>
      <c r="M56" s="92"/>
    </row>
    <row r="57" spans="1:13" s="1" customFormat="1" ht="38.25" customHeight="1">
      <c r="A57" s="41" t="s">
        <v>1648</v>
      </c>
      <c r="B57" s="36" t="s">
        <v>1649</v>
      </c>
      <c r="C57" s="36" t="s">
        <v>1650</v>
      </c>
      <c r="D57" s="40">
        <v>39513</v>
      </c>
      <c r="E57" s="36" t="s">
        <v>2475</v>
      </c>
      <c r="F57" s="35" t="s">
        <v>1651</v>
      </c>
      <c r="G57" s="35" t="s">
        <v>1885</v>
      </c>
      <c r="H57" s="66">
        <v>88155.89</v>
      </c>
      <c r="I57" s="37">
        <v>1034.3</v>
      </c>
      <c r="J57" s="37" t="s">
        <v>1652</v>
      </c>
      <c r="K57" s="85" t="s">
        <v>353</v>
      </c>
      <c r="L57" s="92">
        <v>65000</v>
      </c>
      <c r="M57" s="92"/>
    </row>
    <row r="58" spans="1:13" s="1" customFormat="1" ht="38.25" customHeight="1">
      <c r="A58" s="41" t="s">
        <v>1653</v>
      </c>
      <c r="B58" s="36" t="s">
        <v>1654</v>
      </c>
      <c r="C58" s="36" t="s">
        <v>1655</v>
      </c>
      <c r="D58" s="40">
        <v>39513</v>
      </c>
      <c r="E58" s="36" t="s">
        <v>5976</v>
      </c>
      <c r="F58" s="35" t="s">
        <v>4781</v>
      </c>
      <c r="G58" s="35" t="s">
        <v>5978</v>
      </c>
      <c r="H58" s="66">
        <v>82903.79</v>
      </c>
      <c r="I58" s="37">
        <v>1106.64</v>
      </c>
      <c r="J58" s="37" t="s">
        <v>4286</v>
      </c>
      <c r="K58" s="85" t="s">
        <v>3293</v>
      </c>
      <c r="L58" s="92">
        <v>47600</v>
      </c>
      <c r="M58" s="92"/>
    </row>
    <row r="59" spans="1:13" s="1" customFormat="1" ht="38.25" customHeight="1">
      <c r="A59" s="41" t="s">
        <v>1107</v>
      </c>
      <c r="B59" s="36" t="s">
        <v>1108</v>
      </c>
      <c r="C59" s="36" t="s">
        <v>1109</v>
      </c>
      <c r="D59" s="40">
        <v>39513</v>
      </c>
      <c r="E59" s="36" t="s">
        <v>2317</v>
      </c>
      <c r="F59" s="35" t="s">
        <v>5912</v>
      </c>
      <c r="G59" s="35" t="s">
        <v>5978</v>
      </c>
      <c r="H59" s="66">
        <v>66335.67</v>
      </c>
      <c r="I59" s="37"/>
      <c r="J59" s="37" t="s">
        <v>1055</v>
      </c>
      <c r="K59" s="85" t="s">
        <v>1115</v>
      </c>
      <c r="L59" s="92">
        <v>68696.86</v>
      </c>
      <c r="M59" s="92"/>
    </row>
    <row r="60" spans="1:13" s="1" customFormat="1" ht="38.25" customHeight="1">
      <c r="A60" s="41" t="s">
        <v>1548</v>
      </c>
      <c r="B60" s="36" t="s">
        <v>4186</v>
      </c>
      <c r="C60" s="36" t="s">
        <v>4187</v>
      </c>
      <c r="D60" s="40">
        <v>39513</v>
      </c>
      <c r="E60" s="36" t="s">
        <v>34</v>
      </c>
      <c r="F60" s="35" t="s">
        <v>4188</v>
      </c>
      <c r="G60" s="35" t="s">
        <v>1806</v>
      </c>
      <c r="H60" s="66">
        <v>110742.43</v>
      </c>
      <c r="I60" s="37">
        <v>99</v>
      </c>
      <c r="J60" s="37" t="s">
        <v>4189</v>
      </c>
      <c r="K60" s="85" t="s">
        <v>3469</v>
      </c>
      <c r="L60" s="92">
        <v>73342.13</v>
      </c>
      <c r="M60" s="92"/>
    </row>
    <row r="61" spans="1:13" s="1" customFormat="1" ht="38.25" customHeight="1">
      <c r="A61" s="41" t="s">
        <v>4190</v>
      </c>
      <c r="B61" s="36" t="s">
        <v>1809</v>
      </c>
      <c r="C61" s="36" t="s">
        <v>1810</v>
      </c>
      <c r="D61" s="40" t="s">
        <v>1219</v>
      </c>
      <c r="E61" s="36" t="s">
        <v>741</v>
      </c>
      <c r="F61" s="35" t="s">
        <v>2411</v>
      </c>
      <c r="G61" s="35" t="s">
        <v>2319</v>
      </c>
      <c r="H61" s="66">
        <v>3788.54</v>
      </c>
      <c r="I61" s="37"/>
      <c r="J61" s="37" t="s">
        <v>1811</v>
      </c>
      <c r="K61" s="85" t="s">
        <v>3229</v>
      </c>
      <c r="L61" s="92"/>
      <c r="M61" s="92"/>
    </row>
    <row r="62" spans="1:13" s="1" customFormat="1" ht="38.25" customHeight="1">
      <c r="A62" s="41" t="s">
        <v>3230</v>
      </c>
      <c r="B62" s="36" t="s">
        <v>3231</v>
      </c>
      <c r="C62" s="36" t="s">
        <v>1812</v>
      </c>
      <c r="D62" s="36" t="s">
        <v>3904</v>
      </c>
      <c r="E62" s="36" t="s">
        <v>741</v>
      </c>
      <c r="F62" s="35" t="s">
        <v>3232</v>
      </c>
      <c r="G62" s="35" t="s">
        <v>1806</v>
      </c>
      <c r="H62" s="66">
        <v>106844.92</v>
      </c>
      <c r="I62" s="37"/>
      <c r="J62" s="37" t="s">
        <v>4286</v>
      </c>
      <c r="K62" s="85" t="s">
        <v>3293</v>
      </c>
      <c r="L62" s="92"/>
      <c r="M62" s="92"/>
    </row>
    <row r="63" spans="1:13" s="1" customFormat="1" ht="38.25" customHeight="1">
      <c r="A63" s="41" t="s">
        <v>1813</v>
      </c>
      <c r="B63" s="36" t="s">
        <v>1814</v>
      </c>
      <c r="C63" s="36" t="s">
        <v>1815</v>
      </c>
      <c r="D63" s="40">
        <v>39513</v>
      </c>
      <c r="E63" s="36" t="s">
        <v>2474</v>
      </c>
      <c r="F63" s="35" t="s">
        <v>1816</v>
      </c>
      <c r="G63" s="35" t="s">
        <v>2319</v>
      </c>
      <c r="H63" s="66">
        <v>90955.94</v>
      </c>
      <c r="I63" s="37">
        <v>956.85</v>
      </c>
      <c r="J63" s="37" t="s">
        <v>1817</v>
      </c>
      <c r="K63" s="85" t="s">
        <v>81</v>
      </c>
      <c r="L63" s="92">
        <v>94629.31</v>
      </c>
      <c r="M63" s="92"/>
    </row>
    <row r="64" spans="1:13" s="1" customFormat="1" ht="38.25" customHeight="1">
      <c r="A64" s="41" t="s">
        <v>82</v>
      </c>
      <c r="B64" s="36" t="s">
        <v>83</v>
      </c>
      <c r="C64" s="36" t="s">
        <v>84</v>
      </c>
      <c r="D64" s="40" t="s">
        <v>3904</v>
      </c>
      <c r="E64" s="36" t="s">
        <v>5976</v>
      </c>
      <c r="F64" s="35" t="s">
        <v>85</v>
      </c>
      <c r="G64" s="35" t="s">
        <v>5978</v>
      </c>
      <c r="H64" s="66">
        <v>79945.8</v>
      </c>
      <c r="I64" s="37"/>
      <c r="J64" s="37" t="s">
        <v>4286</v>
      </c>
      <c r="K64" s="85" t="s">
        <v>3293</v>
      </c>
      <c r="L64" s="92"/>
      <c r="M64" s="92"/>
    </row>
    <row r="65" spans="1:13" s="1" customFormat="1" ht="38.25" customHeight="1">
      <c r="A65" s="41" t="s">
        <v>86</v>
      </c>
      <c r="B65" s="36" t="s">
        <v>87</v>
      </c>
      <c r="C65" s="36" t="s">
        <v>88</v>
      </c>
      <c r="D65" s="40">
        <v>39513</v>
      </c>
      <c r="E65" s="36" t="s">
        <v>2474</v>
      </c>
      <c r="F65" s="35" t="s">
        <v>2885</v>
      </c>
      <c r="G65" s="35" t="s">
        <v>2319</v>
      </c>
      <c r="H65" s="66">
        <v>82453.86</v>
      </c>
      <c r="I65" s="37"/>
      <c r="J65" s="37" t="s">
        <v>4268</v>
      </c>
      <c r="K65" s="85" t="s">
        <v>353</v>
      </c>
      <c r="L65" s="92">
        <v>66600</v>
      </c>
      <c r="M65" s="92"/>
    </row>
    <row r="66" spans="1:13" s="1" customFormat="1" ht="38.25" customHeight="1">
      <c r="A66" s="41" t="s">
        <v>2886</v>
      </c>
      <c r="B66" s="36" t="s">
        <v>5524</v>
      </c>
      <c r="C66" s="36" t="s">
        <v>2455</v>
      </c>
      <c r="D66" s="40">
        <v>39513</v>
      </c>
      <c r="E66" s="36" t="s">
        <v>2523</v>
      </c>
      <c r="F66" s="35" t="s">
        <v>2456</v>
      </c>
      <c r="G66" s="35" t="s">
        <v>2319</v>
      </c>
      <c r="H66" s="66">
        <v>101947.21</v>
      </c>
      <c r="I66" s="37"/>
      <c r="J66" s="37" t="s">
        <v>4027</v>
      </c>
      <c r="K66" s="85" t="s">
        <v>353</v>
      </c>
      <c r="L66" s="92">
        <v>86850</v>
      </c>
      <c r="M66" s="92"/>
    </row>
    <row r="67" spans="1:13" s="1" customFormat="1" ht="38.25" customHeight="1">
      <c r="A67" s="41" t="s">
        <v>2457</v>
      </c>
      <c r="B67" s="36" t="s">
        <v>2458</v>
      </c>
      <c r="C67" s="36" t="s">
        <v>2459</v>
      </c>
      <c r="D67" s="40">
        <v>39513</v>
      </c>
      <c r="E67" s="36" t="s">
        <v>5976</v>
      </c>
      <c r="F67" s="35" t="s">
        <v>2460</v>
      </c>
      <c r="G67" s="35" t="s">
        <v>5978</v>
      </c>
      <c r="H67" s="66">
        <v>93553.98</v>
      </c>
      <c r="I67" s="37"/>
      <c r="J67" s="37" t="s">
        <v>2465</v>
      </c>
      <c r="K67" s="85" t="s">
        <v>353</v>
      </c>
      <c r="L67" s="92">
        <v>35700</v>
      </c>
      <c r="M67" s="92"/>
    </row>
    <row r="68" spans="1:13" s="1" customFormat="1" ht="38.25" customHeight="1">
      <c r="A68" s="41" t="s">
        <v>5226</v>
      </c>
      <c r="B68" s="36" t="s">
        <v>5227</v>
      </c>
      <c r="C68" s="36" t="s">
        <v>2466</v>
      </c>
      <c r="D68" s="40">
        <v>39513</v>
      </c>
      <c r="E68" s="36" t="s">
        <v>1808</v>
      </c>
      <c r="F68" s="35" t="s">
        <v>2949</v>
      </c>
      <c r="G68" s="35" t="s">
        <v>5668</v>
      </c>
      <c r="H68" s="66">
        <v>57290.99</v>
      </c>
      <c r="I68" s="37"/>
      <c r="J68" s="37" t="s">
        <v>4268</v>
      </c>
      <c r="K68" s="85" t="s">
        <v>5966</v>
      </c>
      <c r="L68" s="92">
        <v>35665.78</v>
      </c>
      <c r="M68" s="92"/>
    </row>
    <row r="69" spans="1:13" s="1" customFormat="1" ht="38.25" customHeight="1">
      <c r="A69" s="41" t="s">
        <v>2467</v>
      </c>
      <c r="B69" s="36" t="s">
        <v>2468</v>
      </c>
      <c r="C69" s="36" t="s">
        <v>2469</v>
      </c>
      <c r="D69" s="40" t="s">
        <v>3904</v>
      </c>
      <c r="E69" s="36" t="s">
        <v>1218</v>
      </c>
      <c r="F69" s="35" t="s">
        <v>2470</v>
      </c>
      <c r="G69" s="35" t="s">
        <v>1806</v>
      </c>
      <c r="H69" s="66">
        <v>145251.03</v>
      </c>
      <c r="I69" s="37"/>
      <c r="J69" s="37" t="s">
        <v>4268</v>
      </c>
      <c r="K69" s="85" t="s">
        <v>173</v>
      </c>
      <c r="L69" s="92"/>
      <c r="M69" s="92"/>
    </row>
    <row r="70" spans="1:13" s="1" customFormat="1" ht="38.25" customHeight="1">
      <c r="A70" s="41" t="s">
        <v>1373</v>
      </c>
      <c r="B70" s="36" t="s">
        <v>1374</v>
      </c>
      <c r="C70" s="36" t="s">
        <v>1375</v>
      </c>
      <c r="D70" s="36" t="s">
        <v>3904</v>
      </c>
      <c r="E70" s="36" t="s">
        <v>4052</v>
      </c>
      <c r="F70" s="35" t="s">
        <v>5196</v>
      </c>
      <c r="G70" s="35" t="s">
        <v>3084</v>
      </c>
      <c r="H70" s="66">
        <v>64212.96</v>
      </c>
      <c r="I70" s="37"/>
      <c r="J70" s="37" t="s">
        <v>4415</v>
      </c>
      <c r="K70" s="85" t="s">
        <v>353</v>
      </c>
      <c r="L70" s="92"/>
      <c r="M70" s="92"/>
    </row>
    <row r="71" spans="1:13" s="1" customFormat="1" ht="38.25" customHeight="1">
      <c r="A71" s="41" t="s">
        <v>4416</v>
      </c>
      <c r="B71" s="36" t="s">
        <v>4417</v>
      </c>
      <c r="C71" s="36" t="s">
        <v>4418</v>
      </c>
      <c r="D71" s="40">
        <v>39541</v>
      </c>
      <c r="E71" s="36" t="s">
        <v>2523</v>
      </c>
      <c r="F71" s="35" t="s">
        <v>2259</v>
      </c>
      <c r="G71" s="35" t="s">
        <v>5880</v>
      </c>
      <c r="H71" s="66">
        <v>159992.46</v>
      </c>
      <c r="I71" s="37"/>
      <c r="J71" s="37" t="s">
        <v>4268</v>
      </c>
      <c r="K71" s="85" t="s">
        <v>353</v>
      </c>
      <c r="L71" s="92">
        <v>101500</v>
      </c>
      <c r="M71" s="92"/>
    </row>
    <row r="72" spans="1:13" s="1" customFormat="1" ht="38.25" customHeight="1">
      <c r="A72" s="41" t="s">
        <v>2260</v>
      </c>
      <c r="B72" s="36" t="s">
        <v>2261</v>
      </c>
      <c r="C72" s="36" t="s">
        <v>2262</v>
      </c>
      <c r="D72" s="40">
        <v>39541</v>
      </c>
      <c r="E72" s="36" t="s">
        <v>2474</v>
      </c>
      <c r="F72" s="35" t="s">
        <v>2263</v>
      </c>
      <c r="G72" s="35" t="s">
        <v>2319</v>
      </c>
      <c r="H72" s="66">
        <v>73872.51</v>
      </c>
      <c r="I72" s="37">
        <v>1843.36</v>
      </c>
      <c r="J72" s="37" t="s">
        <v>2628</v>
      </c>
      <c r="K72" s="85" t="s">
        <v>3293</v>
      </c>
      <c r="L72" s="92">
        <v>45010</v>
      </c>
      <c r="M72" s="92"/>
    </row>
    <row r="73" spans="1:13" s="1" customFormat="1" ht="38.25" customHeight="1">
      <c r="A73" s="41" t="s">
        <v>2264</v>
      </c>
      <c r="B73" s="36" t="s">
        <v>2265</v>
      </c>
      <c r="C73" s="36" t="s">
        <v>2266</v>
      </c>
      <c r="D73" s="40">
        <v>39541</v>
      </c>
      <c r="E73" s="36" t="s">
        <v>2474</v>
      </c>
      <c r="F73" s="35" t="s">
        <v>3965</v>
      </c>
      <c r="G73" s="35" t="s">
        <v>2319</v>
      </c>
      <c r="H73" s="66">
        <v>64368.27</v>
      </c>
      <c r="I73" s="37"/>
      <c r="J73" s="37" t="s">
        <v>1055</v>
      </c>
      <c r="K73" s="85" t="s">
        <v>353</v>
      </c>
      <c r="L73" s="92">
        <v>65437.83</v>
      </c>
      <c r="M73" s="92"/>
    </row>
    <row r="74" spans="1:13" s="1" customFormat="1" ht="38.25" customHeight="1">
      <c r="A74" s="41" t="s">
        <v>3966</v>
      </c>
      <c r="B74" s="36" t="s">
        <v>3967</v>
      </c>
      <c r="C74" s="36" t="s">
        <v>3968</v>
      </c>
      <c r="D74" s="40">
        <v>39541</v>
      </c>
      <c r="E74" s="36" t="s">
        <v>2474</v>
      </c>
      <c r="F74" s="35" t="s">
        <v>3969</v>
      </c>
      <c r="G74" s="35" t="s">
        <v>2319</v>
      </c>
      <c r="H74" s="66">
        <v>99746.17</v>
      </c>
      <c r="I74" s="37"/>
      <c r="J74" s="37" t="s">
        <v>1306</v>
      </c>
      <c r="K74" s="85" t="s">
        <v>353</v>
      </c>
      <c r="L74" s="92">
        <v>83721.54</v>
      </c>
      <c r="M74" s="92"/>
    </row>
    <row r="75" spans="1:13" s="1" customFormat="1" ht="38.25" customHeight="1">
      <c r="A75" s="41" t="s">
        <v>1307</v>
      </c>
      <c r="B75" s="36" t="s">
        <v>849</v>
      </c>
      <c r="C75" s="36" t="s">
        <v>850</v>
      </c>
      <c r="D75" s="40">
        <v>39541</v>
      </c>
      <c r="E75" s="36" t="s">
        <v>2523</v>
      </c>
      <c r="F75" s="35" t="s">
        <v>851</v>
      </c>
      <c r="G75" s="35" t="s">
        <v>5880</v>
      </c>
      <c r="H75" s="66">
        <v>152664.21</v>
      </c>
      <c r="I75" s="37">
        <v>476.43</v>
      </c>
      <c r="J75" s="37" t="s">
        <v>174</v>
      </c>
      <c r="K75" s="85" t="s">
        <v>353</v>
      </c>
      <c r="L75" s="92">
        <v>86728.5</v>
      </c>
      <c r="M75" s="92"/>
    </row>
    <row r="76" spans="1:13" s="1" customFormat="1" ht="38.25" customHeight="1">
      <c r="A76" s="41" t="s">
        <v>852</v>
      </c>
      <c r="B76" s="36" t="s">
        <v>853</v>
      </c>
      <c r="C76" s="36" t="s">
        <v>854</v>
      </c>
      <c r="D76" s="40">
        <v>39541</v>
      </c>
      <c r="E76" s="36" t="s">
        <v>2523</v>
      </c>
      <c r="F76" s="35" t="s">
        <v>855</v>
      </c>
      <c r="G76" s="35" t="s">
        <v>5880</v>
      </c>
      <c r="H76" s="66">
        <v>101606.33</v>
      </c>
      <c r="I76" s="37"/>
      <c r="J76" s="37" t="s">
        <v>3346</v>
      </c>
      <c r="K76" s="85" t="s">
        <v>353</v>
      </c>
      <c r="L76" s="92">
        <v>84150</v>
      </c>
      <c r="M76" s="92"/>
    </row>
    <row r="77" spans="1:13" s="1" customFormat="1" ht="38.25" customHeight="1">
      <c r="A77" s="41" t="s">
        <v>4250</v>
      </c>
      <c r="B77" s="36" t="s">
        <v>6008</v>
      </c>
      <c r="C77" s="36" t="s">
        <v>6009</v>
      </c>
      <c r="D77" s="40">
        <v>39541</v>
      </c>
      <c r="E77" s="36" t="s">
        <v>2523</v>
      </c>
      <c r="F77" s="35" t="s">
        <v>4361</v>
      </c>
      <c r="G77" s="35" t="s">
        <v>2319</v>
      </c>
      <c r="H77" s="66">
        <v>72141.65</v>
      </c>
      <c r="I77" s="37"/>
      <c r="J77" s="37" t="s">
        <v>2628</v>
      </c>
      <c r="K77" s="85" t="s">
        <v>173</v>
      </c>
      <c r="L77" s="92">
        <v>40062.73</v>
      </c>
      <c r="M77" s="92"/>
    </row>
    <row r="78" spans="1:13" s="1" customFormat="1" ht="38.25" customHeight="1">
      <c r="A78" s="41" t="s">
        <v>5874</v>
      </c>
      <c r="B78" s="36" t="s">
        <v>3424</v>
      </c>
      <c r="C78" s="36" t="s">
        <v>3425</v>
      </c>
      <c r="D78" s="36" t="s">
        <v>3904</v>
      </c>
      <c r="E78" s="36"/>
      <c r="F78" s="35" t="s">
        <v>3426</v>
      </c>
      <c r="G78" s="35" t="s">
        <v>5978</v>
      </c>
      <c r="H78" s="66">
        <v>46789.89</v>
      </c>
      <c r="I78" s="37">
        <v>46789.89</v>
      </c>
      <c r="J78" s="37" t="s">
        <v>3427</v>
      </c>
      <c r="K78" s="85" t="s">
        <v>1115</v>
      </c>
      <c r="L78" s="92"/>
      <c r="M78" s="92"/>
    </row>
    <row r="79" spans="1:13" s="1" customFormat="1" ht="38.25" customHeight="1">
      <c r="A79" s="41" t="s">
        <v>3428</v>
      </c>
      <c r="B79" s="36" t="s">
        <v>5990</v>
      </c>
      <c r="C79" s="36" t="s">
        <v>5991</v>
      </c>
      <c r="D79" s="40">
        <v>39541</v>
      </c>
      <c r="E79" s="36" t="s">
        <v>2474</v>
      </c>
      <c r="F79" s="35" t="s">
        <v>2542</v>
      </c>
      <c r="G79" s="35" t="s">
        <v>2319</v>
      </c>
      <c r="H79" s="66">
        <v>133215.35</v>
      </c>
      <c r="I79" s="37"/>
      <c r="J79" s="37" t="s">
        <v>2347</v>
      </c>
      <c r="K79" s="85" t="s">
        <v>1115</v>
      </c>
      <c r="L79" s="92">
        <v>137828.35</v>
      </c>
      <c r="M79" s="92"/>
    </row>
    <row r="80" spans="1:13" s="1" customFormat="1" ht="38.25" customHeight="1">
      <c r="A80" s="41" t="s">
        <v>2543</v>
      </c>
      <c r="B80" s="36" t="s">
        <v>752</v>
      </c>
      <c r="C80" s="36" t="s">
        <v>753</v>
      </c>
      <c r="D80" s="40">
        <v>39541</v>
      </c>
      <c r="E80" s="36" t="s">
        <v>2523</v>
      </c>
      <c r="F80" s="35" t="s">
        <v>4750</v>
      </c>
      <c r="G80" s="35" t="s">
        <v>2319</v>
      </c>
      <c r="H80" s="66">
        <v>93232.22</v>
      </c>
      <c r="I80" s="37"/>
      <c r="J80" s="37" t="s">
        <v>3468</v>
      </c>
      <c r="K80" s="85" t="s">
        <v>3469</v>
      </c>
      <c r="L80" s="92">
        <v>53921.83</v>
      </c>
      <c r="M80" s="92"/>
    </row>
    <row r="81" spans="1:13" s="1" customFormat="1" ht="38.25" customHeight="1">
      <c r="A81" s="41" t="s">
        <v>4751</v>
      </c>
      <c r="B81" s="36" t="s">
        <v>4752</v>
      </c>
      <c r="C81" s="36" t="s">
        <v>1226</v>
      </c>
      <c r="D81" s="40">
        <v>39541</v>
      </c>
      <c r="E81" s="36" t="s">
        <v>2474</v>
      </c>
      <c r="F81" s="35" t="s">
        <v>1227</v>
      </c>
      <c r="G81" s="35" t="s">
        <v>2319</v>
      </c>
      <c r="H81" s="66">
        <v>64051.05</v>
      </c>
      <c r="I81" s="37"/>
      <c r="J81" s="37" t="s">
        <v>3427</v>
      </c>
      <c r="K81" s="85" t="s">
        <v>2580</v>
      </c>
      <c r="L81" s="92">
        <v>54705.27</v>
      </c>
      <c r="M81" s="92"/>
    </row>
    <row r="82" spans="1:13" s="1" customFormat="1" ht="38.25" customHeight="1">
      <c r="A82" s="41" t="s">
        <v>404</v>
      </c>
      <c r="B82" s="36" t="s">
        <v>3545</v>
      </c>
      <c r="C82" s="36" t="s">
        <v>1228</v>
      </c>
      <c r="D82" s="36" t="s">
        <v>3904</v>
      </c>
      <c r="E82" s="36" t="s">
        <v>2474</v>
      </c>
      <c r="F82" s="35" t="s">
        <v>3547</v>
      </c>
      <c r="G82" s="35" t="s">
        <v>2319</v>
      </c>
      <c r="H82" s="66">
        <v>83246.92</v>
      </c>
      <c r="I82" s="37"/>
      <c r="J82" s="37" t="s">
        <v>3346</v>
      </c>
      <c r="K82" s="85" t="s">
        <v>5966</v>
      </c>
      <c r="L82" s="92"/>
      <c r="M82" s="92"/>
    </row>
    <row r="83" spans="1:13" s="1" customFormat="1" ht="38.25" customHeight="1">
      <c r="A83" s="41" t="s">
        <v>1162</v>
      </c>
      <c r="B83" s="36" t="s">
        <v>3759</v>
      </c>
      <c r="C83" s="36" t="s">
        <v>5601</v>
      </c>
      <c r="D83" s="40">
        <v>39541</v>
      </c>
      <c r="E83" s="36" t="s">
        <v>2474</v>
      </c>
      <c r="F83" s="35" t="s">
        <v>2251</v>
      </c>
      <c r="G83" s="35" t="s">
        <v>2319</v>
      </c>
      <c r="H83" s="66">
        <v>42430.05</v>
      </c>
      <c r="I83" s="37"/>
      <c r="J83" s="37" t="s">
        <v>2628</v>
      </c>
      <c r="K83" s="85" t="s">
        <v>5966</v>
      </c>
      <c r="L83" s="92">
        <v>45024.66</v>
      </c>
      <c r="M83" s="92"/>
    </row>
    <row r="84" spans="1:13" s="1" customFormat="1" ht="38.25" customHeight="1">
      <c r="A84" s="41" t="s">
        <v>2252</v>
      </c>
      <c r="B84" s="36" t="s">
        <v>2253</v>
      </c>
      <c r="C84" s="36" t="s">
        <v>1095</v>
      </c>
      <c r="D84" s="40">
        <v>39541</v>
      </c>
      <c r="E84" s="36" t="s">
        <v>2523</v>
      </c>
      <c r="F84" s="35" t="s">
        <v>1096</v>
      </c>
      <c r="G84" s="35" t="s">
        <v>5880</v>
      </c>
      <c r="H84" s="66">
        <v>119203.57</v>
      </c>
      <c r="I84" s="37"/>
      <c r="J84" s="37" t="s">
        <v>1282</v>
      </c>
      <c r="K84" s="85" t="s">
        <v>304</v>
      </c>
      <c r="L84" s="92">
        <v>56660.8</v>
      </c>
      <c r="M84" s="92"/>
    </row>
    <row r="85" spans="1:13" s="1" customFormat="1" ht="38.25" customHeight="1">
      <c r="A85" s="41" t="s">
        <v>4407</v>
      </c>
      <c r="B85" s="36" t="s">
        <v>2762</v>
      </c>
      <c r="C85" s="36" t="s">
        <v>1283</v>
      </c>
      <c r="D85" s="40">
        <v>39548</v>
      </c>
      <c r="E85" s="36" t="s">
        <v>5976</v>
      </c>
      <c r="F85" s="35" t="s">
        <v>1284</v>
      </c>
      <c r="G85" s="35" t="s">
        <v>5978</v>
      </c>
      <c r="H85" s="66">
        <v>93824.48</v>
      </c>
      <c r="I85" s="37"/>
      <c r="J85" s="37" t="s">
        <v>4270</v>
      </c>
      <c r="K85" s="85" t="s">
        <v>1115</v>
      </c>
      <c r="L85" s="92">
        <v>10000</v>
      </c>
      <c r="M85" s="92"/>
    </row>
    <row r="86" spans="1:13" s="1" customFormat="1" ht="38.25" customHeight="1">
      <c r="A86" s="41" t="s">
        <v>1285</v>
      </c>
      <c r="B86" s="36" t="s">
        <v>1286</v>
      </c>
      <c r="C86" s="36" t="s">
        <v>1287</v>
      </c>
      <c r="D86" s="40">
        <v>39548</v>
      </c>
      <c r="E86" s="36" t="s">
        <v>1808</v>
      </c>
      <c r="F86" s="35" t="s">
        <v>1288</v>
      </c>
      <c r="G86" s="35" t="s">
        <v>5668</v>
      </c>
      <c r="H86" s="66">
        <v>75411.81</v>
      </c>
      <c r="I86" s="37"/>
      <c r="J86" s="37" t="s">
        <v>1289</v>
      </c>
      <c r="K86" s="85" t="s">
        <v>353</v>
      </c>
      <c r="L86" s="92">
        <v>63000</v>
      </c>
      <c r="M86" s="92"/>
    </row>
    <row r="87" spans="1:13" s="1" customFormat="1" ht="38.25" customHeight="1">
      <c r="A87" s="41" t="s">
        <v>1290</v>
      </c>
      <c r="B87" s="36" t="s">
        <v>1291</v>
      </c>
      <c r="C87" s="36" t="s">
        <v>1292</v>
      </c>
      <c r="D87" s="40">
        <v>39548</v>
      </c>
      <c r="E87" s="36" t="s">
        <v>1218</v>
      </c>
      <c r="F87" s="35" t="s">
        <v>1167</v>
      </c>
      <c r="G87" s="35" t="s">
        <v>5350</v>
      </c>
      <c r="H87" s="66">
        <v>141492.54</v>
      </c>
      <c r="I87" s="37"/>
      <c r="J87" s="37" t="s">
        <v>1168</v>
      </c>
      <c r="K87" s="85" t="s">
        <v>304</v>
      </c>
      <c r="L87" s="92">
        <v>130291</v>
      </c>
      <c r="M87" s="92"/>
    </row>
    <row r="88" spans="1:13" s="1" customFormat="1" ht="38.25" customHeight="1">
      <c r="A88" s="41" t="s">
        <v>3754</v>
      </c>
      <c r="B88" s="36" t="s">
        <v>3755</v>
      </c>
      <c r="C88" s="36" t="s">
        <v>1169</v>
      </c>
      <c r="D88" s="40" t="s">
        <v>3904</v>
      </c>
      <c r="E88" s="36" t="s">
        <v>5976</v>
      </c>
      <c r="F88" s="35" t="s">
        <v>4179</v>
      </c>
      <c r="G88" s="35" t="s">
        <v>5978</v>
      </c>
      <c r="H88" s="66">
        <v>79407.54</v>
      </c>
      <c r="I88" s="37"/>
      <c r="J88" s="37" t="s">
        <v>4835</v>
      </c>
      <c r="K88" s="85" t="s">
        <v>353</v>
      </c>
      <c r="L88" s="92"/>
      <c r="M88" s="92"/>
    </row>
    <row r="89" spans="1:13" s="1" customFormat="1" ht="38.25" customHeight="1">
      <c r="A89" s="41" t="s">
        <v>4412</v>
      </c>
      <c r="B89" s="36" t="s">
        <v>4413</v>
      </c>
      <c r="C89" s="36" t="s">
        <v>4836</v>
      </c>
      <c r="D89" s="40">
        <v>39548</v>
      </c>
      <c r="E89" s="36" t="s">
        <v>2523</v>
      </c>
      <c r="F89" s="35" t="s">
        <v>815</v>
      </c>
      <c r="G89" s="35" t="s">
        <v>2319</v>
      </c>
      <c r="H89" s="66">
        <v>132302.47</v>
      </c>
      <c r="I89" s="37"/>
      <c r="J89" s="37" t="s">
        <v>4028</v>
      </c>
      <c r="K89" s="85" t="s">
        <v>353</v>
      </c>
      <c r="L89" s="92">
        <v>136180.86</v>
      </c>
      <c r="M89" s="92"/>
    </row>
    <row r="90" spans="1:13" s="1" customFormat="1" ht="38.25" customHeight="1">
      <c r="A90" s="41" t="s">
        <v>4837</v>
      </c>
      <c r="B90" s="36" t="s">
        <v>1235</v>
      </c>
      <c r="C90" s="36" t="s">
        <v>1236</v>
      </c>
      <c r="D90" s="36" t="s">
        <v>1219</v>
      </c>
      <c r="E90" s="36"/>
      <c r="F90" s="35" t="s">
        <v>1237</v>
      </c>
      <c r="G90" s="35" t="s">
        <v>1806</v>
      </c>
      <c r="H90" s="66">
        <v>6129</v>
      </c>
      <c r="I90" s="37"/>
      <c r="J90" s="37" t="s">
        <v>1238</v>
      </c>
      <c r="K90" s="85" t="s">
        <v>3229</v>
      </c>
      <c r="L90" s="92"/>
      <c r="M90" s="92"/>
    </row>
    <row r="91" spans="1:13" s="1" customFormat="1" ht="38.25" customHeight="1">
      <c r="A91" s="41" t="s">
        <v>3347</v>
      </c>
      <c r="B91" s="36" t="s">
        <v>3348</v>
      </c>
      <c r="C91" s="36" t="s">
        <v>3349</v>
      </c>
      <c r="D91" s="40" t="s">
        <v>3904</v>
      </c>
      <c r="E91" s="36" t="s">
        <v>1808</v>
      </c>
      <c r="F91" s="35" t="s">
        <v>3350</v>
      </c>
      <c r="G91" s="35" t="s">
        <v>5668</v>
      </c>
      <c r="H91" s="66">
        <v>90804.45</v>
      </c>
      <c r="I91" s="37"/>
      <c r="J91" s="37" t="s">
        <v>4157</v>
      </c>
      <c r="K91" s="85" t="s">
        <v>5966</v>
      </c>
      <c r="L91" s="92"/>
      <c r="M91" s="92"/>
    </row>
    <row r="92" spans="1:13" s="1" customFormat="1" ht="38.25" customHeight="1">
      <c r="A92" s="41" t="s">
        <v>3351</v>
      </c>
      <c r="B92" s="36" t="s">
        <v>4408</v>
      </c>
      <c r="C92" s="36" t="s">
        <v>5711</v>
      </c>
      <c r="D92" s="40">
        <v>39548</v>
      </c>
      <c r="E92" s="36" t="s">
        <v>34</v>
      </c>
      <c r="F92" s="35" t="s">
        <v>2952</v>
      </c>
      <c r="G92" s="35" t="s">
        <v>1806</v>
      </c>
      <c r="H92" s="66">
        <v>106290.7</v>
      </c>
      <c r="I92" s="37"/>
      <c r="J92" s="37" t="s">
        <v>4268</v>
      </c>
      <c r="K92" s="85" t="s">
        <v>173</v>
      </c>
      <c r="L92" s="92">
        <v>66934.41</v>
      </c>
      <c r="M92" s="92"/>
    </row>
    <row r="93" spans="1:13" s="1" customFormat="1" ht="38.25" customHeight="1">
      <c r="A93" s="41" t="s">
        <v>3739</v>
      </c>
      <c r="B93" s="36" t="s">
        <v>3740</v>
      </c>
      <c r="C93" s="36" t="s">
        <v>4409</v>
      </c>
      <c r="D93" s="40" t="s">
        <v>3904</v>
      </c>
      <c r="E93" s="36" t="s">
        <v>2523</v>
      </c>
      <c r="F93" s="35" t="s">
        <v>13</v>
      </c>
      <c r="G93" s="35" t="s">
        <v>5880</v>
      </c>
      <c r="H93" s="66">
        <v>70655.07</v>
      </c>
      <c r="I93" s="37"/>
      <c r="J93" s="37" t="s">
        <v>4028</v>
      </c>
      <c r="K93" s="85" t="s">
        <v>353</v>
      </c>
      <c r="L93" s="92"/>
      <c r="M93" s="92"/>
    </row>
    <row r="94" spans="1:13" s="1" customFormat="1" ht="38.25" customHeight="1">
      <c r="A94" s="41" t="s">
        <v>5712</v>
      </c>
      <c r="B94" s="36" t="s">
        <v>5285</v>
      </c>
      <c r="C94" s="36" t="s">
        <v>2731</v>
      </c>
      <c r="D94" s="36" t="s">
        <v>3904</v>
      </c>
      <c r="E94" s="36"/>
      <c r="F94" s="35" t="s">
        <v>2732</v>
      </c>
      <c r="G94" s="35" t="s">
        <v>2319</v>
      </c>
      <c r="H94" s="66">
        <v>142530</v>
      </c>
      <c r="I94" s="37"/>
      <c r="J94" s="37" t="s">
        <v>2628</v>
      </c>
      <c r="K94" s="85" t="s">
        <v>3293</v>
      </c>
      <c r="L94" s="92"/>
      <c r="M94" s="92"/>
    </row>
    <row r="95" spans="1:13" s="1" customFormat="1" ht="38.25" customHeight="1">
      <c r="A95" s="41" t="s">
        <v>2733</v>
      </c>
      <c r="B95" s="36" t="s">
        <v>2734</v>
      </c>
      <c r="C95" s="36" t="s">
        <v>2735</v>
      </c>
      <c r="D95" s="40" t="s">
        <v>3904</v>
      </c>
      <c r="E95" s="36" t="s">
        <v>5976</v>
      </c>
      <c r="F95" s="35" t="s">
        <v>2736</v>
      </c>
      <c r="G95" s="35" t="s">
        <v>5978</v>
      </c>
      <c r="H95" s="66">
        <v>69221.27</v>
      </c>
      <c r="I95" s="37"/>
      <c r="J95" s="37" t="s">
        <v>4026</v>
      </c>
      <c r="K95" s="85" t="s">
        <v>353</v>
      </c>
      <c r="L95" s="92"/>
      <c r="M95" s="92"/>
    </row>
    <row r="96" spans="1:13" s="1" customFormat="1" ht="38.25" customHeight="1">
      <c r="A96" s="41" t="s">
        <v>2737</v>
      </c>
      <c r="B96" s="36" t="s">
        <v>2738</v>
      </c>
      <c r="C96" s="36" t="s">
        <v>2342</v>
      </c>
      <c r="D96" s="40" t="s">
        <v>3904</v>
      </c>
      <c r="E96" s="36" t="s">
        <v>2474</v>
      </c>
      <c r="F96" s="35" t="s">
        <v>4800</v>
      </c>
      <c r="G96" s="35" t="s">
        <v>2319</v>
      </c>
      <c r="H96" s="66">
        <v>63289.17</v>
      </c>
      <c r="I96" s="37">
        <v>94.51</v>
      </c>
      <c r="J96" s="37" t="s">
        <v>4026</v>
      </c>
      <c r="K96" s="85" t="s">
        <v>353</v>
      </c>
      <c r="L96" s="92"/>
      <c r="M96" s="92"/>
    </row>
    <row r="97" spans="1:13" ht="38.25" customHeight="1">
      <c r="A97" s="41" t="s">
        <v>4801</v>
      </c>
      <c r="B97" s="35" t="s">
        <v>5257</v>
      </c>
      <c r="C97" s="35" t="s">
        <v>5258</v>
      </c>
      <c r="D97" s="40" t="s">
        <v>3904</v>
      </c>
      <c r="E97" s="35" t="s">
        <v>1218</v>
      </c>
      <c r="F97" s="35" t="s">
        <v>5259</v>
      </c>
      <c r="G97" s="35" t="s">
        <v>1806</v>
      </c>
      <c r="H97" s="66">
        <v>218669.56</v>
      </c>
      <c r="I97" s="37"/>
      <c r="J97" s="35" t="s">
        <v>2628</v>
      </c>
      <c r="K97" s="86" t="s">
        <v>3293</v>
      </c>
      <c r="L97" s="92"/>
      <c r="M97" s="92"/>
    </row>
    <row r="98" spans="1:13" ht="38.25" customHeight="1">
      <c r="A98" s="41" t="s">
        <v>4940</v>
      </c>
      <c r="B98" s="35" t="s">
        <v>4941</v>
      </c>
      <c r="C98" s="35" t="s">
        <v>4942</v>
      </c>
      <c r="D98" s="40">
        <v>39555</v>
      </c>
      <c r="E98" s="35" t="s">
        <v>2515</v>
      </c>
      <c r="F98" s="35" t="s">
        <v>4943</v>
      </c>
      <c r="G98" s="35" t="s">
        <v>2517</v>
      </c>
      <c r="H98" s="66">
        <v>104020.38</v>
      </c>
      <c r="I98" s="37"/>
      <c r="J98" s="35" t="s">
        <v>1168</v>
      </c>
      <c r="K98" s="86" t="s">
        <v>3068</v>
      </c>
      <c r="L98" s="92">
        <v>105738.49</v>
      </c>
      <c r="M98" s="92"/>
    </row>
    <row r="99" spans="1:13" ht="38.25" customHeight="1">
      <c r="A99" s="41" t="s">
        <v>4944</v>
      </c>
      <c r="B99" s="35" t="s">
        <v>4945</v>
      </c>
      <c r="C99" s="35" t="s">
        <v>4946</v>
      </c>
      <c r="D99" s="40">
        <v>39555</v>
      </c>
      <c r="E99" s="35" t="s">
        <v>1218</v>
      </c>
      <c r="F99" s="35" t="s">
        <v>1326</v>
      </c>
      <c r="G99" s="35" t="s">
        <v>1806</v>
      </c>
      <c r="H99" s="66">
        <v>112853.69</v>
      </c>
      <c r="I99" s="37"/>
      <c r="J99" s="35" t="s">
        <v>1195</v>
      </c>
      <c r="K99" s="86" t="s">
        <v>353</v>
      </c>
      <c r="L99" s="92">
        <v>77553.93</v>
      </c>
      <c r="M99" s="92"/>
    </row>
    <row r="100" spans="1:13" ht="38.25" customHeight="1">
      <c r="A100" s="41" t="s">
        <v>818</v>
      </c>
      <c r="B100" s="35" t="s">
        <v>819</v>
      </c>
      <c r="C100" s="35" t="s">
        <v>971</v>
      </c>
      <c r="D100" s="40">
        <v>39555</v>
      </c>
      <c r="E100" s="35" t="s">
        <v>1808</v>
      </c>
      <c r="F100" s="35" t="s">
        <v>972</v>
      </c>
      <c r="G100" s="35" t="s">
        <v>2319</v>
      </c>
      <c r="H100" s="66">
        <v>91650.69</v>
      </c>
      <c r="I100" s="37"/>
      <c r="J100" s="35" t="s">
        <v>4028</v>
      </c>
      <c r="K100" s="86" t="s">
        <v>353</v>
      </c>
      <c r="L100" s="92">
        <v>101173.82</v>
      </c>
      <c r="M100" s="92"/>
    </row>
    <row r="101" spans="1:13" ht="38.25" customHeight="1">
      <c r="A101" s="41" t="s">
        <v>973</v>
      </c>
      <c r="B101" s="35" t="s">
        <v>974</v>
      </c>
      <c r="C101" s="35" t="s">
        <v>975</v>
      </c>
      <c r="D101" s="40">
        <v>39555</v>
      </c>
      <c r="E101" s="35" t="s">
        <v>2317</v>
      </c>
      <c r="F101" s="35" t="s">
        <v>976</v>
      </c>
      <c r="G101" s="35" t="s">
        <v>5978</v>
      </c>
      <c r="H101" s="66">
        <v>104218.86</v>
      </c>
      <c r="I101" s="37"/>
      <c r="J101" s="35" t="s">
        <v>5571</v>
      </c>
      <c r="K101" s="86" t="s">
        <v>5572</v>
      </c>
      <c r="L101" s="92">
        <v>60000</v>
      </c>
      <c r="M101" s="92"/>
    </row>
    <row r="102" spans="1:13" ht="38.25" customHeight="1">
      <c r="A102" s="41" t="s">
        <v>4156</v>
      </c>
      <c r="B102" s="35" t="s">
        <v>1011</v>
      </c>
      <c r="C102" s="35" t="s">
        <v>979</v>
      </c>
      <c r="D102" s="40" t="s">
        <v>3904</v>
      </c>
      <c r="E102" s="35" t="s">
        <v>2475</v>
      </c>
      <c r="F102" s="35" t="s">
        <v>1719</v>
      </c>
      <c r="G102" s="35" t="s">
        <v>5978</v>
      </c>
      <c r="H102" s="66">
        <v>65777.58</v>
      </c>
      <c r="I102" s="37"/>
      <c r="J102" s="35" t="s">
        <v>5571</v>
      </c>
      <c r="K102" s="86" t="s">
        <v>5572</v>
      </c>
      <c r="L102" s="92"/>
      <c r="M102" s="92"/>
    </row>
    <row r="103" spans="1:13" ht="38.25" customHeight="1">
      <c r="A103" s="41" t="s">
        <v>977</v>
      </c>
      <c r="B103" s="35" t="s">
        <v>978</v>
      </c>
      <c r="C103" s="35" t="s">
        <v>980</v>
      </c>
      <c r="D103" s="40">
        <v>39555</v>
      </c>
      <c r="E103" s="35" t="s">
        <v>1218</v>
      </c>
      <c r="F103" s="35" t="s">
        <v>5971</v>
      </c>
      <c r="G103" s="35" t="s">
        <v>5350</v>
      </c>
      <c r="H103" s="66">
        <v>79953.96</v>
      </c>
      <c r="I103" s="37"/>
      <c r="J103" s="35" t="s">
        <v>1055</v>
      </c>
      <c r="K103" s="86" t="s">
        <v>353</v>
      </c>
      <c r="L103" s="92">
        <v>39000</v>
      </c>
      <c r="M103" s="92"/>
    </row>
    <row r="104" spans="1:13" ht="38.25" customHeight="1">
      <c r="A104" s="41" t="s">
        <v>5972</v>
      </c>
      <c r="B104" s="35" t="s">
        <v>5765</v>
      </c>
      <c r="C104" s="35" t="s">
        <v>5973</v>
      </c>
      <c r="D104" s="40">
        <v>39555</v>
      </c>
      <c r="E104" s="35" t="s">
        <v>1218</v>
      </c>
      <c r="F104" s="35" t="s">
        <v>3127</v>
      </c>
      <c r="G104" s="35" t="s">
        <v>5350</v>
      </c>
      <c r="H104" s="66">
        <v>97151.93</v>
      </c>
      <c r="I104" s="37"/>
      <c r="J104" s="35" t="s">
        <v>3427</v>
      </c>
      <c r="K104" s="86" t="s">
        <v>353</v>
      </c>
      <c r="L104" s="92">
        <v>45500</v>
      </c>
      <c r="M104" s="92"/>
    </row>
    <row r="105" spans="1:13" ht="38.25" customHeight="1">
      <c r="A105" s="41" t="s">
        <v>3128</v>
      </c>
      <c r="B105" s="35" t="s">
        <v>3129</v>
      </c>
      <c r="C105" s="35" t="s">
        <v>628</v>
      </c>
      <c r="D105" s="40" t="s">
        <v>3904</v>
      </c>
      <c r="E105" s="35" t="s">
        <v>1808</v>
      </c>
      <c r="F105" s="35" t="s">
        <v>3130</v>
      </c>
      <c r="G105" s="35" t="s">
        <v>5668</v>
      </c>
      <c r="H105" s="66">
        <v>132510.38</v>
      </c>
      <c r="I105" s="37"/>
      <c r="J105" s="35" t="s">
        <v>2873</v>
      </c>
      <c r="K105" s="86" t="s">
        <v>1482</v>
      </c>
      <c r="L105" s="92"/>
      <c r="M105" s="92"/>
    </row>
    <row r="106" spans="1:13" ht="38.25" customHeight="1">
      <c r="A106" s="41" t="s">
        <v>739</v>
      </c>
      <c r="B106" s="35" t="s">
        <v>4354</v>
      </c>
      <c r="C106" s="35" t="s">
        <v>4355</v>
      </c>
      <c r="D106" s="40" t="s">
        <v>3904</v>
      </c>
      <c r="E106" s="35" t="s">
        <v>1808</v>
      </c>
      <c r="F106" s="35" t="s">
        <v>4356</v>
      </c>
      <c r="G106" s="35" t="s">
        <v>3001</v>
      </c>
      <c r="H106" s="66">
        <v>67508.63</v>
      </c>
      <c r="I106" s="37"/>
      <c r="J106" s="35" t="s">
        <v>4027</v>
      </c>
      <c r="K106" s="86" t="s">
        <v>1115</v>
      </c>
      <c r="L106" s="92"/>
      <c r="M106" s="92"/>
    </row>
    <row r="107" spans="1:13" ht="38.25" customHeight="1">
      <c r="A107" s="41" t="s">
        <v>4357</v>
      </c>
      <c r="B107" s="35" t="s">
        <v>4358</v>
      </c>
      <c r="C107" s="35" t="s">
        <v>4359</v>
      </c>
      <c r="D107" s="40">
        <v>39562</v>
      </c>
      <c r="E107" s="35" t="s">
        <v>1806</v>
      </c>
      <c r="F107" s="35" t="s">
        <v>4360</v>
      </c>
      <c r="G107" s="35" t="s">
        <v>1806</v>
      </c>
      <c r="H107" s="66">
        <v>35230.19</v>
      </c>
      <c r="I107" s="37"/>
      <c r="J107" s="35" t="s">
        <v>3427</v>
      </c>
      <c r="K107" s="86" t="s">
        <v>2580</v>
      </c>
      <c r="L107" s="92">
        <v>35890.05</v>
      </c>
      <c r="M107" s="92"/>
    </row>
    <row r="108" spans="1:13" ht="38.25" customHeight="1">
      <c r="A108" s="41" t="s">
        <v>5311</v>
      </c>
      <c r="B108" s="35" t="s">
        <v>5312</v>
      </c>
      <c r="C108" s="35" t="s">
        <v>5313</v>
      </c>
      <c r="D108" s="40" t="s">
        <v>3904</v>
      </c>
      <c r="E108" s="35" t="s">
        <v>1218</v>
      </c>
      <c r="F108" s="35" t="s">
        <v>5314</v>
      </c>
      <c r="G108" s="35" t="s">
        <v>1806</v>
      </c>
      <c r="H108" s="66">
        <v>69274.78</v>
      </c>
      <c r="I108" s="37"/>
      <c r="J108" s="35" t="s">
        <v>4027</v>
      </c>
      <c r="K108" s="86" t="s">
        <v>1115</v>
      </c>
      <c r="L108" s="92"/>
      <c r="M108" s="92"/>
    </row>
    <row r="109" spans="1:13" ht="38.25" customHeight="1">
      <c r="A109" s="41" t="s">
        <v>5315</v>
      </c>
      <c r="B109" s="35" t="s">
        <v>5066</v>
      </c>
      <c r="C109" s="35" t="s">
        <v>335</v>
      </c>
      <c r="D109" s="36" t="s">
        <v>3904</v>
      </c>
      <c r="E109" s="35"/>
      <c r="F109" s="35" t="s">
        <v>2637</v>
      </c>
      <c r="G109" s="35" t="s">
        <v>2319</v>
      </c>
      <c r="H109" s="66">
        <v>87524.08</v>
      </c>
      <c r="I109" s="37"/>
      <c r="J109" s="35" t="s">
        <v>4027</v>
      </c>
      <c r="K109" s="86" t="s">
        <v>2982</v>
      </c>
      <c r="L109" s="92"/>
      <c r="M109" s="92"/>
    </row>
    <row r="110" spans="1:13" ht="38.25" customHeight="1">
      <c r="A110" s="7" t="s">
        <v>2638</v>
      </c>
      <c r="B110" s="3" t="s">
        <v>2639</v>
      </c>
      <c r="C110" s="3" t="s">
        <v>2640</v>
      </c>
      <c r="D110" s="14" t="s">
        <v>3904</v>
      </c>
      <c r="E110" s="3" t="s">
        <v>1218</v>
      </c>
      <c r="F110" s="3" t="s">
        <v>2641</v>
      </c>
      <c r="G110" s="3" t="s">
        <v>1806</v>
      </c>
      <c r="H110" s="67">
        <v>56388.32</v>
      </c>
      <c r="I110" s="22"/>
      <c r="J110" s="3" t="s">
        <v>1306</v>
      </c>
      <c r="K110" s="87" t="s">
        <v>1115</v>
      </c>
      <c r="L110" s="92"/>
      <c r="M110" s="92"/>
    </row>
    <row r="111" spans="1:13" ht="38.25" customHeight="1">
      <c r="A111" s="7" t="s">
        <v>2642</v>
      </c>
      <c r="B111" s="3" t="s">
        <v>2643</v>
      </c>
      <c r="C111" s="3" t="s">
        <v>2644</v>
      </c>
      <c r="D111" s="14" t="s">
        <v>3904</v>
      </c>
      <c r="E111" s="3" t="s">
        <v>1218</v>
      </c>
      <c r="F111" s="3" t="s">
        <v>2645</v>
      </c>
      <c r="G111" s="3" t="s">
        <v>1806</v>
      </c>
      <c r="H111" s="67">
        <v>73118.05</v>
      </c>
      <c r="I111" s="22"/>
      <c r="J111" s="3" t="s">
        <v>2646</v>
      </c>
      <c r="K111" s="87" t="s">
        <v>353</v>
      </c>
      <c r="L111" s="92"/>
      <c r="M111" s="92"/>
    </row>
    <row r="112" spans="1:13" ht="38.25" customHeight="1">
      <c r="A112" s="7" t="s">
        <v>2647</v>
      </c>
      <c r="B112" s="3" t="s">
        <v>2648</v>
      </c>
      <c r="C112" s="3" t="s">
        <v>5887</v>
      </c>
      <c r="D112" s="14" t="s">
        <v>3904</v>
      </c>
      <c r="E112" s="3" t="s">
        <v>1808</v>
      </c>
      <c r="F112" s="3" t="s">
        <v>2358</v>
      </c>
      <c r="G112" s="3" t="s">
        <v>5668</v>
      </c>
      <c r="H112" s="67">
        <v>60943.3</v>
      </c>
      <c r="I112" s="22"/>
      <c r="J112" s="3" t="s">
        <v>4268</v>
      </c>
      <c r="K112" s="87" t="s">
        <v>2580</v>
      </c>
      <c r="L112" s="92"/>
      <c r="M112" s="92"/>
    </row>
    <row r="113" spans="1:13" ht="38.25" customHeight="1">
      <c r="A113" s="7" t="s">
        <v>3470</v>
      </c>
      <c r="B113" s="3" t="s">
        <v>2359</v>
      </c>
      <c r="C113" s="3" t="s">
        <v>2360</v>
      </c>
      <c r="D113" s="14">
        <v>39562</v>
      </c>
      <c r="E113" s="3" t="s">
        <v>4052</v>
      </c>
      <c r="F113" s="3" t="s">
        <v>3721</v>
      </c>
      <c r="G113" s="3" t="s">
        <v>5668</v>
      </c>
      <c r="H113" s="67">
        <v>74327.32</v>
      </c>
      <c r="I113" s="22"/>
      <c r="J113" s="3" t="s">
        <v>2361</v>
      </c>
      <c r="K113" s="87" t="s">
        <v>3718</v>
      </c>
      <c r="L113" s="92">
        <v>74067.96</v>
      </c>
      <c r="M113" s="92"/>
    </row>
    <row r="114" spans="1:13" ht="38.25" customHeight="1">
      <c r="A114" s="7" t="s">
        <v>3470</v>
      </c>
      <c r="B114" s="3" t="s">
        <v>3719</v>
      </c>
      <c r="C114" s="3" t="s">
        <v>3720</v>
      </c>
      <c r="D114" s="14">
        <v>39562</v>
      </c>
      <c r="E114" s="3" t="s">
        <v>4052</v>
      </c>
      <c r="F114" s="3" t="s">
        <v>3721</v>
      </c>
      <c r="G114" s="3" t="s">
        <v>5668</v>
      </c>
      <c r="H114" s="67">
        <v>95612.93</v>
      </c>
      <c r="I114" s="22"/>
      <c r="J114" s="3" t="s">
        <v>2361</v>
      </c>
      <c r="K114" s="87" t="s">
        <v>3718</v>
      </c>
      <c r="L114" s="92">
        <v>95279.17</v>
      </c>
      <c r="M114" s="92"/>
    </row>
    <row r="115" spans="1:13" ht="38.25" customHeight="1">
      <c r="A115" s="7" t="s">
        <v>3722</v>
      </c>
      <c r="B115" s="3" t="s">
        <v>3723</v>
      </c>
      <c r="C115" s="3" t="s">
        <v>3724</v>
      </c>
      <c r="D115" s="14">
        <v>39562</v>
      </c>
      <c r="E115" s="3" t="s">
        <v>34</v>
      </c>
      <c r="F115" s="3" t="s">
        <v>4233</v>
      </c>
      <c r="G115" s="3" t="s">
        <v>1806</v>
      </c>
      <c r="H115" s="67">
        <v>91533.35</v>
      </c>
      <c r="I115" s="22"/>
      <c r="J115" s="3" t="s">
        <v>174</v>
      </c>
      <c r="K115" s="87" t="s">
        <v>353</v>
      </c>
      <c r="L115" s="92">
        <v>42367.15</v>
      </c>
      <c r="M115" s="92"/>
    </row>
    <row r="116" spans="1:13" ht="38.25" customHeight="1">
      <c r="A116" s="7" t="s">
        <v>4833</v>
      </c>
      <c r="B116" s="3" t="s">
        <v>5865</v>
      </c>
      <c r="C116" s="3" t="s">
        <v>4834</v>
      </c>
      <c r="D116" s="14">
        <v>39562</v>
      </c>
      <c r="E116" s="3" t="s">
        <v>1808</v>
      </c>
      <c r="F116" s="3" t="s">
        <v>5866</v>
      </c>
      <c r="G116" s="3" t="s">
        <v>1885</v>
      </c>
      <c r="H116" s="67">
        <v>91810.77</v>
      </c>
      <c r="I116" s="22"/>
      <c r="J116" s="3" t="s">
        <v>4269</v>
      </c>
      <c r="K116" s="87" t="s">
        <v>304</v>
      </c>
      <c r="L116" s="92">
        <v>58500</v>
      </c>
      <c r="M116" s="92"/>
    </row>
    <row r="117" spans="1:13" ht="38.25" customHeight="1">
      <c r="A117" s="7" t="s">
        <v>2616</v>
      </c>
      <c r="B117" s="3" t="s">
        <v>2617</v>
      </c>
      <c r="C117" s="3" t="s">
        <v>2618</v>
      </c>
      <c r="D117" s="14" t="s">
        <v>3904</v>
      </c>
      <c r="E117" s="3" t="s">
        <v>2474</v>
      </c>
      <c r="F117" s="3" t="s">
        <v>2619</v>
      </c>
      <c r="G117" s="3" t="s">
        <v>2319</v>
      </c>
      <c r="H117" s="67">
        <v>67249</v>
      </c>
      <c r="I117" s="22"/>
      <c r="J117" s="3" t="s">
        <v>2579</v>
      </c>
      <c r="K117" s="87" t="s">
        <v>353</v>
      </c>
      <c r="L117" s="92"/>
      <c r="M117" s="92"/>
    </row>
    <row r="118" spans="1:13" ht="38.25" customHeight="1">
      <c r="A118" s="7" t="s">
        <v>2620</v>
      </c>
      <c r="B118" s="3" t="s">
        <v>2621</v>
      </c>
      <c r="C118" s="3" t="s">
        <v>2622</v>
      </c>
      <c r="D118" s="14">
        <v>39569</v>
      </c>
      <c r="E118" s="3" t="s">
        <v>217</v>
      </c>
      <c r="F118" s="3" t="s">
        <v>2370</v>
      </c>
      <c r="G118" s="3" t="s">
        <v>1806</v>
      </c>
      <c r="H118" s="67">
        <v>44376.4</v>
      </c>
      <c r="I118" s="22"/>
      <c r="J118" s="3" t="s">
        <v>5571</v>
      </c>
      <c r="K118" s="87" t="s">
        <v>5572</v>
      </c>
      <c r="L118" s="92">
        <v>45750</v>
      </c>
      <c r="M118" s="92"/>
    </row>
    <row r="119" spans="1:13" ht="38.25" customHeight="1">
      <c r="A119" s="7" t="s">
        <v>5881</v>
      </c>
      <c r="B119" s="3" t="s">
        <v>406</v>
      </c>
      <c r="C119" s="3" t="s">
        <v>5882</v>
      </c>
      <c r="D119" s="14" t="s">
        <v>3904</v>
      </c>
      <c r="E119" s="3" t="s">
        <v>1808</v>
      </c>
      <c r="F119" s="3" t="s">
        <v>5883</v>
      </c>
      <c r="G119" s="3" t="s">
        <v>3001</v>
      </c>
      <c r="H119" s="67">
        <v>91565.59</v>
      </c>
      <c r="I119" s="22"/>
      <c r="J119" s="3" t="s">
        <v>4286</v>
      </c>
      <c r="K119" s="87" t="s">
        <v>353</v>
      </c>
      <c r="L119" s="92"/>
      <c r="M119" s="92"/>
    </row>
    <row r="120" spans="1:13" ht="38.25" customHeight="1">
      <c r="A120" s="7" t="s">
        <v>4751</v>
      </c>
      <c r="B120" s="3" t="s">
        <v>5884</v>
      </c>
      <c r="C120" s="3" t="s">
        <v>5885</v>
      </c>
      <c r="D120" s="14">
        <v>39569</v>
      </c>
      <c r="E120" s="3" t="s">
        <v>2474</v>
      </c>
      <c r="F120" s="3" t="s">
        <v>5886</v>
      </c>
      <c r="G120" s="3" t="s">
        <v>2319</v>
      </c>
      <c r="H120" s="67">
        <v>94350.88</v>
      </c>
      <c r="I120" s="22"/>
      <c r="J120" s="3" t="s">
        <v>1055</v>
      </c>
      <c r="K120" s="87" t="s">
        <v>1115</v>
      </c>
      <c r="L120" s="92">
        <v>78820.95</v>
      </c>
      <c r="M120" s="92"/>
    </row>
    <row r="121" spans="1:13" ht="38.25" customHeight="1">
      <c r="A121" s="7" t="s">
        <v>2196</v>
      </c>
      <c r="B121" s="3" t="s">
        <v>2197</v>
      </c>
      <c r="C121" s="3" t="s">
        <v>2198</v>
      </c>
      <c r="D121" s="14" t="s">
        <v>3904</v>
      </c>
      <c r="E121" s="3" t="s">
        <v>1808</v>
      </c>
      <c r="F121" s="3" t="s">
        <v>3727</v>
      </c>
      <c r="G121" s="3" t="s">
        <v>5668</v>
      </c>
      <c r="H121" s="67">
        <v>100412.66</v>
      </c>
      <c r="I121" s="22">
        <v>135.5</v>
      </c>
      <c r="J121" s="3" t="s">
        <v>3728</v>
      </c>
      <c r="K121" s="87" t="s">
        <v>353</v>
      </c>
      <c r="L121" s="92"/>
      <c r="M121" s="92"/>
    </row>
    <row r="122" spans="1:13" ht="38.25" customHeight="1">
      <c r="A122" s="7" t="s">
        <v>3729</v>
      </c>
      <c r="B122" s="3" t="s">
        <v>1224</v>
      </c>
      <c r="C122" s="3" t="s">
        <v>1225</v>
      </c>
      <c r="D122" s="14">
        <v>39569</v>
      </c>
      <c r="E122" s="3" t="s">
        <v>2475</v>
      </c>
      <c r="F122" s="3" t="s">
        <v>2589</v>
      </c>
      <c r="G122" s="3" t="s">
        <v>5978</v>
      </c>
      <c r="H122" s="67">
        <v>120282.07</v>
      </c>
      <c r="I122" s="22">
        <v>1192.65</v>
      </c>
      <c r="J122" s="3" t="s">
        <v>4268</v>
      </c>
      <c r="K122" s="87" t="s">
        <v>353</v>
      </c>
      <c r="L122" s="92">
        <v>93152.17</v>
      </c>
      <c r="M122" s="92"/>
    </row>
    <row r="123" spans="1:13" ht="38.25" customHeight="1">
      <c r="A123" s="7" t="s">
        <v>43</v>
      </c>
      <c r="B123" s="3" t="s">
        <v>44</v>
      </c>
      <c r="C123" s="3" t="s">
        <v>1500</v>
      </c>
      <c r="D123" s="14">
        <v>39569</v>
      </c>
      <c r="E123" s="3" t="s">
        <v>1806</v>
      </c>
      <c r="F123" s="3" t="s">
        <v>1501</v>
      </c>
      <c r="G123" s="3" t="s">
        <v>1806</v>
      </c>
      <c r="H123" s="67">
        <v>76704.52</v>
      </c>
      <c r="I123" s="22"/>
      <c r="J123" s="3" t="s">
        <v>1502</v>
      </c>
      <c r="K123" s="87" t="s">
        <v>353</v>
      </c>
      <c r="L123" s="92">
        <v>80944.23</v>
      </c>
      <c r="M123" s="92"/>
    </row>
    <row r="124" spans="1:13" ht="38.25" customHeight="1">
      <c r="A124" s="7" t="s">
        <v>3230</v>
      </c>
      <c r="B124" s="3" t="s">
        <v>3231</v>
      </c>
      <c r="C124" s="3" t="s">
        <v>4573</v>
      </c>
      <c r="D124" s="14">
        <v>39569</v>
      </c>
      <c r="E124" s="3" t="s">
        <v>1806</v>
      </c>
      <c r="F124" s="3" t="s">
        <v>3232</v>
      </c>
      <c r="G124" s="3" t="s">
        <v>1806</v>
      </c>
      <c r="H124" s="67">
        <v>107974.37</v>
      </c>
      <c r="I124" s="22"/>
      <c r="J124" s="3" t="s">
        <v>2628</v>
      </c>
      <c r="K124" s="87" t="s">
        <v>3293</v>
      </c>
      <c r="L124" s="92">
        <v>72800</v>
      </c>
      <c r="M124" s="92"/>
    </row>
    <row r="125" spans="1:13" ht="38.25" customHeight="1">
      <c r="A125" s="7" t="s">
        <v>1045</v>
      </c>
      <c r="B125" s="3" t="s">
        <v>1046</v>
      </c>
      <c r="C125" s="3" t="s">
        <v>1047</v>
      </c>
      <c r="D125" s="14">
        <v>39569</v>
      </c>
      <c r="E125" s="3" t="s">
        <v>34</v>
      </c>
      <c r="F125" s="3" t="s">
        <v>5742</v>
      </c>
      <c r="G125" s="3" t="s">
        <v>1806</v>
      </c>
      <c r="H125" s="67">
        <v>125901.4</v>
      </c>
      <c r="I125" s="22"/>
      <c r="J125" s="3" t="s">
        <v>1195</v>
      </c>
      <c r="K125" s="87" t="s">
        <v>353</v>
      </c>
      <c r="L125" s="92">
        <v>87518.31</v>
      </c>
      <c r="M125" s="92"/>
    </row>
    <row r="126" spans="1:13" ht="38.25" customHeight="1">
      <c r="A126" s="7" t="s">
        <v>4566</v>
      </c>
      <c r="B126" s="3" t="s">
        <v>4567</v>
      </c>
      <c r="C126" s="3" t="s">
        <v>4568</v>
      </c>
      <c r="D126" s="14" t="s">
        <v>3904</v>
      </c>
      <c r="E126" s="3" t="s">
        <v>217</v>
      </c>
      <c r="F126" s="3" t="s">
        <v>4569</v>
      </c>
      <c r="G126" s="3" t="s">
        <v>1806</v>
      </c>
      <c r="H126" s="67">
        <v>94371.01</v>
      </c>
      <c r="I126" s="22">
        <v>767.38</v>
      </c>
      <c r="J126" s="3" t="s">
        <v>3346</v>
      </c>
      <c r="K126" s="87" t="s">
        <v>353</v>
      </c>
      <c r="L126" s="92"/>
      <c r="M126" s="92"/>
    </row>
    <row r="127" spans="1:13" ht="38.25" customHeight="1">
      <c r="A127" s="7" t="s">
        <v>1734</v>
      </c>
      <c r="B127" s="3" t="s">
        <v>1735</v>
      </c>
      <c r="C127" s="3" t="s">
        <v>1736</v>
      </c>
      <c r="D127" s="14" t="s">
        <v>3904</v>
      </c>
      <c r="E127" s="3" t="s">
        <v>5976</v>
      </c>
      <c r="F127" s="3" t="s">
        <v>1150</v>
      </c>
      <c r="G127" s="3" t="s">
        <v>5978</v>
      </c>
      <c r="H127" s="67">
        <v>68236.19</v>
      </c>
      <c r="I127" s="22"/>
      <c r="J127" s="3" t="s">
        <v>4028</v>
      </c>
      <c r="K127" s="87" t="s">
        <v>5966</v>
      </c>
      <c r="L127" s="92"/>
      <c r="M127" s="92"/>
    </row>
    <row r="128" spans="1:13" ht="38.25" customHeight="1">
      <c r="A128" s="7" t="s">
        <v>1151</v>
      </c>
      <c r="B128" s="3" t="s">
        <v>4613</v>
      </c>
      <c r="C128" s="3" t="s">
        <v>3065</v>
      </c>
      <c r="D128" s="14">
        <v>39576</v>
      </c>
      <c r="E128" s="3" t="s">
        <v>2474</v>
      </c>
      <c r="F128" s="3" t="s">
        <v>3066</v>
      </c>
      <c r="G128" s="3" t="s">
        <v>2319</v>
      </c>
      <c r="H128" s="67">
        <v>91756.84</v>
      </c>
      <c r="I128" s="22">
        <v>665.12</v>
      </c>
      <c r="J128" s="3" t="s">
        <v>3077</v>
      </c>
      <c r="K128" s="87" t="s">
        <v>5966</v>
      </c>
      <c r="L128" s="92">
        <v>72250</v>
      </c>
      <c r="M128" s="92"/>
    </row>
    <row r="129" spans="1:13" ht="38.25" customHeight="1">
      <c r="A129" s="7" t="s">
        <v>3078</v>
      </c>
      <c r="B129" s="3" t="s">
        <v>1214</v>
      </c>
      <c r="C129" s="3" t="s">
        <v>1970</v>
      </c>
      <c r="D129" s="14" t="s">
        <v>3904</v>
      </c>
      <c r="E129" s="3" t="s">
        <v>2474</v>
      </c>
      <c r="F129" s="3" t="s">
        <v>1971</v>
      </c>
      <c r="G129" s="3" t="s">
        <v>2319</v>
      </c>
      <c r="H129" s="67">
        <v>45344.38</v>
      </c>
      <c r="I129" s="22"/>
      <c r="J129" s="3" t="s">
        <v>4028</v>
      </c>
      <c r="K129" s="87" t="s">
        <v>5966</v>
      </c>
      <c r="L129" s="92"/>
      <c r="M129" s="92"/>
    </row>
    <row r="130" spans="1:13" ht="38.25" customHeight="1">
      <c r="A130" s="7" t="s">
        <v>4135</v>
      </c>
      <c r="B130" s="3" t="s">
        <v>4136</v>
      </c>
      <c r="C130" s="3" t="s">
        <v>4137</v>
      </c>
      <c r="D130" s="14">
        <v>39576</v>
      </c>
      <c r="E130" s="3" t="s">
        <v>1808</v>
      </c>
      <c r="F130" s="3" t="s">
        <v>4138</v>
      </c>
      <c r="G130" s="3" t="s">
        <v>3001</v>
      </c>
      <c r="H130" s="67">
        <v>54859.15</v>
      </c>
      <c r="I130" s="22"/>
      <c r="J130" s="3" t="s">
        <v>2628</v>
      </c>
      <c r="K130" s="87" t="s">
        <v>353</v>
      </c>
      <c r="L130" s="92">
        <v>26000</v>
      </c>
      <c r="M130" s="92"/>
    </row>
    <row r="131" spans="1:13" ht="38.25" customHeight="1">
      <c r="A131" s="7" t="s">
        <v>897</v>
      </c>
      <c r="B131" s="3" t="s">
        <v>898</v>
      </c>
      <c r="C131" s="3" t="s">
        <v>899</v>
      </c>
      <c r="D131" s="14">
        <v>39576</v>
      </c>
      <c r="E131" s="3" t="s">
        <v>1218</v>
      </c>
      <c r="F131" s="3" t="s">
        <v>900</v>
      </c>
      <c r="G131" s="3" t="s">
        <v>197</v>
      </c>
      <c r="H131" s="67">
        <v>95708.85</v>
      </c>
      <c r="I131" s="22"/>
      <c r="J131" s="3" t="s">
        <v>1195</v>
      </c>
      <c r="K131" s="87" t="s">
        <v>353</v>
      </c>
      <c r="L131" s="92">
        <v>103970.89</v>
      </c>
      <c r="M131" s="92"/>
    </row>
    <row r="132" spans="1:13" ht="38.25" customHeight="1">
      <c r="A132" s="7" t="s">
        <v>901</v>
      </c>
      <c r="B132" s="3" t="s">
        <v>917</v>
      </c>
      <c r="C132" s="3" t="s">
        <v>918</v>
      </c>
      <c r="D132" s="14">
        <v>39576</v>
      </c>
      <c r="E132" s="3" t="s">
        <v>2515</v>
      </c>
      <c r="F132" s="3" t="s">
        <v>384</v>
      </c>
      <c r="G132" s="3" t="s">
        <v>2517</v>
      </c>
      <c r="H132" s="67">
        <v>134826.71</v>
      </c>
      <c r="I132" s="22"/>
      <c r="J132" s="3" t="s">
        <v>1195</v>
      </c>
      <c r="K132" s="87" t="s">
        <v>353</v>
      </c>
      <c r="L132" s="92">
        <v>91222.15</v>
      </c>
      <c r="M132" s="92"/>
    </row>
    <row r="133" spans="1:13" ht="38.25" customHeight="1">
      <c r="A133" s="7" t="s">
        <v>16</v>
      </c>
      <c r="B133" s="3" t="s">
        <v>3154</v>
      </c>
      <c r="C133" s="3" t="s">
        <v>5512</v>
      </c>
      <c r="D133" s="14">
        <v>39576</v>
      </c>
      <c r="E133" s="3" t="s">
        <v>2523</v>
      </c>
      <c r="F133" s="3" t="s">
        <v>2685</v>
      </c>
      <c r="G133" s="3" t="s">
        <v>5880</v>
      </c>
      <c r="H133" s="67">
        <v>130251.96</v>
      </c>
      <c r="I133" s="22"/>
      <c r="J133" s="3" t="s">
        <v>5513</v>
      </c>
      <c r="K133" s="87" t="s">
        <v>304</v>
      </c>
      <c r="L133" s="92">
        <v>131673.29</v>
      </c>
      <c r="M133" s="92"/>
    </row>
    <row r="134" spans="1:13" ht="38.25" customHeight="1">
      <c r="A134" s="7" t="s">
        <v>5514</v>
      </c>
      <c r="B134" s="3" t="s">
        <v>5950</v>
      </c>
      <c r="C134" s="3" t="s">
        <v>5951</v>
      </c>
      <c r="D134" s="14">
        <v>39576</v>
      </c>
      <c r="E134" s="3" t="s">
        <v>2523</v>
      </c>
      <c r="F134" s="3" t="s">
        <v>5952</v>
      </c>
      <c r="G134" s="3" t="s">
        <v>2319</v>
      </c>
      <c r="H134" s="67">
        <v>86455.98</v>
      </c>
      <c r="I134" s="22"/>
      <c r="J134" s="3" t="s">
        <v>4027</v>
      </c>
      <c r="K134" s="87" t="s">
        <v>353</v>
      </c>
      <c r="L134" s="92">
        <v>54825</v>
      </c>
      <c r="M134" s="92"/>
    </row>
    <row r="135" spans="1:13" ht="38.25" customHeight="1">
      <c r="A135" s="7" t="s">
        <v>6066</v>
      </c>
      <c r="B135" s="3" t="s">
        <v>6067</v>
      </c>
      <c r="C135" s="3" t="s">
        <v>3091</v>
      </c>
      <c r="D135" s="14">
        <v>39576</v>
      </c>
      <c r="E135" s="3" t="s">
        <v>1808</v>
      </c>
      <c r="F135" s="3" t="s">
        <v>6068</v>
      </c>
      <c r="G135" s="3" t="s">
        <v>3001</v>
      </c>
      <c r="H135" s="67">
        <v>86416.94</v>
      </c>
      <c r="I135" s="22"/>
      <c r="J135" s="3" t="s">
        <v>6069</v>
      </c>
      <c r="K135" s="87" t="s">
        <v>2239</v>
      </c>
      <c r="L135" s="92">
        <v>47029.3</v>
      </c>
      <c r="M135" s="92"/>
    </row>
    <row r="136" spans="1:13" ht="38.25" customHeight="1">
      <c r="A136" s="7" t="s">
        <v>1097</v>
      </c>
      <c r="B136" s="3" t="s">
        <v>3156</v>
      </c>
      <c r="C136" s="3" t="s">
        <v>131</v>
      </c>
      <c r="D136" s="14">
        <v>39576</v>
      </c>
      <c r="E136" s="3" t="s">
        <v>2474</v>
      </c>
      <c r="F136" s="3" t="s">
        <v>132</v>
      </c>
      <c r="G136" s="3" t="s">
        <v>2319</v>
      </c>
      <c r="H136" s="67">
        <v>83730.46</v>
      </c>
      <c r="I136" s="22">
        <v>83.11</v>
      </c>
      <c r="J136" s="3" t="s">
        <v>1195</v>
      </c>
      <c r="K136" s="87" t="s">
        <v>353</v>
      </c>
      <c r="L136" s="92">
        <v>87573.63</v>
      </c>
      <c r="M136" s="92"/>
    </row>
    <row r="137" spans="1:13" ht="38.25" customHeight="1">
      <c r="A137" s="7" t="s">
        <v>133</v>
      </c>
      <c r="B137" s="3" t="s">
        <v>134</v>
      </c>
      <c r="C137" s="3" t="s">
        <v>135</v>
      </c>
      <c r="D137" s="14">
        <v>39576</v>
      </c>
      <c r="E137" s="3" t="s">
        <v>2523</v>
      </c>
      <c r="F137" s="3" t="s">
        <v>136</v>
      </c>
      <c r="G137" s="3" t="s">
        <v>5880</v>
      </c>
      <c r="H137" s="67">
        <v>75021.02</v>
      </c>
      <c r="I137" s="22"/>
      <c r="J137" s="3" t="s">
        <v>4268</v>
      </c>
      <c r="K137" s="87" t="s">
        <v>173</v>
      </c>
      <c r="L137" s="92">
        <v>43332.9</v>
      </c>
      <c r="M137" s="92"/>
    </row>
    <row r="138" spans="1:13" ht="38.25" customHeight="1">
      <c r="A138" s="7" t="s">
        <v>137</v>
      </c>
      <c r="B138" s="3" t="s">
        <v>2008</v>
      </c>
      <c r="C138" s="3" t="s">
        <v>2009</v>
      </c>
      <c r="D138" s="14">
        <v>39583</v>
      </c>
      <c r="E138" s="3" t="s">
        <v>5976</v>
      </c>
      <c r="F138" s="3" t="s">
        <v>2010</v>
      </c>
      <c r="G138" s="3" t="s">
        <v>5978</v>
      </c>
      <c r="H138" s="67">
        <v>100583.54</v>
      </c>
      <c r="I138" s="22"/>
      <c r="J138" s="3" t="s">
        <v>2628</v>
      </c>
      <c r="K138" s="87" t="s">
        <v>3293</v>
      </c>
      <c r="L138" s="92">
        <v>102748.83</v>
      </c>
      <c r="M138" s="92"/>
    </row>
    <row r="139" spans="1:13" ht="38.25" customHeight="1">
      <c r="A139" s="7" t="s">
        <v>2011</v>
      </c>
      <c r="B139" s="3" t="s">
        <v>2012</v>
      </c>
      <c r="C139" s="3" t="s">
        <v>2013</v>
      </c>
      <c r="D139" s="14">
        <v>39583</v>
      </c>
      <c r="E139" s="3" t="s">
        <v>4052</v>
      </c>
      <c r="F139" s="3" t="s">
        <v>2014</v>
      </c>
      <c r="G139" s="3" t="s">
        <v>3999</v>
      </c>
      <c r="H139" s="67">
        <v>104941.31</v>
      </c>
      <c r="I139" s="22"/>
      <c r="J139" s="3" t="s">
        <v>2628</v>
      </c>
      <c r="K139" s="87" t="s">
        <v>2982</v>
      </c>
      <c r="L139" s="92">
        <v>109830.49</v>
      </c>
      <c r="M139" s="92"/>
    </row>
    <row r="140" spans="1:13" ht="38.25" customHeight="1">
      <c r="A140" s="7" t="s">
        <v>1373</v>
      </c>
      <c r="B140" s="3" t="s">
        <v>1374</v>
      </c>
      <c r="C140" s="3" t="s">
        <v>2015</v>
      </c>
      <c r="D140" s="14">
        <v>39583</v>
      </c>
      <c r="E140" s="3" t="s">
        <v>1218</v>
      </c>
      <c r="F140" s="3" t="s">
        <v>5196</v>
      </c>
      <c r="G140" s="3" t="s">
        <v>3084</v>
      </c>
      <c r="H140" s="67">
        <v>64891.61</v>
      </c>
      <c r="I140" s="22"/>
      <c r="J140" s="3" t="s">
        <v>4415</v>
      </c>
      <c r="K140" s="87" t="s">
        <v>353</v>
      </c>
      <c r="L140" s="92">
        <v>69863.94</v>
      </c>
      <c r="M140" s="92"/>
    </row>
    <row r="141" spans="1:13" ht="38.25" customHeight="1">
      <c r="A141" s="7" t="s">
        <v>1296</v>
      </c>
      <c r="B141" s="3" t="s">
        <v>1297</v>
      </c>
      <c r="C141" s="3" t="s">
        <v>5813</v>
      </c>
      <c r="D141" s="14">
        <v>39583</v>
      </c>
      <c r="E141" s="3" t="s">
        <v>1218</v>
      </c>
      <c r="F141" s="3" t="s">
        <v>5814</v>
      </c>
      <c r="G141" s="3" t="s">
        <v>5350</v>
      </c>
      <c r="H141" s="67">
        <v>74367.97</v>
      </c>
      <c r="I141" s="22"/>
      <c r="J141" s="3" t="s">
        <v>174</v>
      </c>
      <c r="K141" s="87" t="s">
        <v>3469</v>
      </c>
      <c r="L141" s="92">
        <v>32481.44</v>
      </c>
      <c r="M141" s="92"/>
    </row>
    <row r="142" spans="1:13" ht="38.25" customHeight="1">
      <c r="A142" s="7" t="s">
        <v>5815</v>
      </c>
      <c r="B142" s="3" t="s">
        <v>5816</v>
      </c>
      <c r="C142" s="3" t="s">
        <v>5817</v>
      </c>
      <c r="D142" s="14" t="s">
        <v>3904</v>
      </c>
      <c r="E142" s="3"/>
      <c r="F142" s="3" t="s">
        <v>5818</v>
      </c>
      <c r="G142" s="3" t="s">
        <v>5978</v>
      </c>
      <c r="H142" s="67">
        <v>85519.46</v>
      </c>
      <c r="I142" s="22">
        <v>449.43</v>
      </c>
      <c r="J142" s="3" t="s">
        <v>4268</v>
      </c>
      <c r="K142" s="87" t="s">
        <v>173</v>
      </c>
      <c r="L142" s="92"/>
      <c r="M142" s="92"/>
    </row>
    <row r="143" spans="1:13" ht="38.25" customHeight="1">
      <c r="A143" s="7" t="s">
        <v>20</v>
      </c>
      <c r="B143" s="3" t="s">
        <v>21</v>
      </c>
      <c r="C143" s="3" t="s">
        <v>5557</v>
      </c>
      <c r="D143" s="14">
        <v>39583</v>
      </c>
      <c r="E143" s="3" t="s">
        <v>34</v>
      </c>
      <c r="F143" s="3" t="s">
        <v>5558</v>
      </c>
      <c r="G143" s="3" t="s">
        <v>1806</v>
      </c>
      <c r="H143" s="67">
        <v>120239.36</v>
      </c>
      <c r="I143" s="22"/>
      <c r="J143" s="3" t="s">
        <v>5559</v>
      </c>
      <c r="K143" s="87" t="s">
        <v>353</v>
      </c>
      <c r="L143" s="92">
        <v>72675</v>
      </c>
      <c r="M143" s="92"/>
    </row>
    <row r="144" spans="1:13" ht="38.25" customHeight="1">
      <c r="A144" s="7" t="s">
        <v>5560</v>
      </c>
      <c r="B144" s="3" t="s">
        <v>5561</v>
      </c>
      <c r="C144" s="3" t="s">
        <v>5562</v>
      </c>
      <c r="D144" s="14">
        <v>39583</v>
      </c>
      <c r="E144" s="3" t="s">
        <v>1808</v>
      </c>
      <c r="F144" s="3" t="s">
        <v>5563</v>
      </c>
      <c r="G144" s="3" t="s">
        <v>5668</v>
      </c>
      <c r="H144" s="67">
        <v>116495.11</v>
      </c>
      <c r="I144" s="22"/>
      <c r="J144" s="7" t="s">
        <v>5564</v>
      </c>
      <c r="K144" s="87" t="s">
        <v>304</v>
      </c>
      <c r="L144" s="92">
        <v>93211.74</v>
      </c>
      <c r="M144" s="92"/>
    </row>
    <row r="145" spans="1:13" ht="38.25" customHeight="1">
      <c r="A145" s="7" t="s">
        <v>5565</v>
      </c>
      <c r="B145" s="3" t="s">
        <v>903</v>
      </c>
      <c r="C145" s="3" t="s">
        <v>904</v>
      </c>
      <c r="D145" s="14">
        <v>39583</v>
      </c>
      <c r="E145" s="3" t="s">
        <v>2515</v>
      </c>
      <c r="F145" s="3" t="s">
        <v>3318</v>
      </c>
      <c r="G145" s="3" t="s">
        <v>2517</v>
      </c>
      <c r="H145" s="67">
        <v>90857.78</v>
      </c>
      <c r="I145" s="22"/>
      <c r="J145" s="3" t="s">
        <v>4157</v>
      </c>
      <c r="K145" s="87" t="s">
        <v>5966</v>
      </c>
      <c r="L145" s="92">
        <v>94210.03</v>
      </c>
      <c r="M145" s="92"/>
    </row>
    <row r="146" spans="1:13" ht="38.25" customHeight="1">
      <c r="A146" s="7" t="s">
        <v>3842</v>
      </c>
      <c r="B146" s="3" t="s">
        <v>268</v>
      </c>
      <c r="C146" s="3" t="s">
        <v>269</v>
      </c>
      <c r="D146" s="14">
        <v>39583</v>
      </c>
      <c r="E146" s="3" t="s">
        <v>2523</v>
      </c>
      <c r="F146" s="3" t="s">
        <v>3794</v>
      </c>
      <c r="G146" s="3" t="s">
        <v>2319</v>
      </c>
      <c r="H146" s="67">
        <v>65200.52</v>
      </c>
      <c r="I146" s="22"/>
      <c r="J146" s="3" t="s">
        <v>3795</v>
      </c>
      <c r="K146" s="87" t="s">
        <v>5966</v>
      </c>
      <c r="L146" s="92">
        <v>68371.08</v>
      </c>
      <c r="M146" s="92"/>
    </row>
    <row r="147" spans="1:13" ht="38.25" customHeight="1">
      <c r="A147" s="7" t="s">
        <v>1012</v>
      </c>
      <c r="B147" s="3" t="s">
        <v>1013</v>
      </c>
      <c r="C147" s="3" t="s">
        <v>3796</v>
      </c>
      <c r="D147" s="14" t="s">
        <v>3904</v>
      </c>
      <c r="E147" s="3" t="s">
        <v>1164</v>
      </c>
      <c r="F147" s="3" t="s">
        <v>3797</v>
      </c>
      <c r="G147" s="3" t="s">
        <v>1806</v>
      </c>
      <c r="H147" s="67">
        <v>153860.55</v>
      </c>
      <c r="I147" s="22"/>
      <c r="J147" s="3" t="s">
        <v>4268</v>
      </c>
      <c r="K147" s="87" t="s">
        <v>353</v>
      </c>
      <c r="L147" s="92"/>
      <c r="M147" s="92"/>
    </row>
    <row r="148" spans="1:13" ht="38.25" customHeight="1">
      <c r="A148" s="7" t="s">
        <v>3798</v>
      </c>
      <c r="B148" s="3" t="s">
        <v>3799</v>
      </c>
      <c r="C148" s="3" t="s">
        <v>3800</v>
      </c>
      <c r="D148" s="14">
        <v>39583</v>
      </c>
      <c r="E148" s="3" t="s">
        <v>5976</v>
      </c>
      <c r="F148" s="3" t="s">
        <v>3801</v>
      </c>
      <c r="G148" s="3" t="s">
        <v>5978</v>
      </c>
      <c r="H148" s="67">
        <v>170948.54</v>
      </c>
      <c r="I148" s="22"/>
      <c r="J148" s="3" t="s">
        <v>4308</v>
      </c>
      <c r="K148" s="87" t="s">
        <v>2239</v>
      </c>
      <c r="L148" s="92">
        <v>158400</v>
      </c>
      <c r="M148" s="92"/>
    </row>
    <row r="149" spans="1:13" ht="38.25" customHeight="1">
      <c r="A149" s="7" t="s">
        <v>3812</v>
      </c>
      <c r="B149" s="3" t="s">
        <v>3813</v>
      </c>
      <c r="C149" s="3" t="s">
        <v>3814</v>
      </c>
      <c r="D149" s="14">
        <v>39604</v>
      </c>
      <c r="E149" s="3" t="s">
        <v>3435</v>
      </c>
      <c r="F149" s="3" t="s">
        <v>3815</v>
      </c>
      <c r="G149" s="3" t="s">
        <v>4577</v>
      </c>
      <c r="H149" s="67">
        <v>58230.18</v>
      </c>
      <c r="I149" s="22"/>
      <c r="J149" s="3" t="s">
        <v>3816</v>
      </c>
      <c r="K149" s="87" t="s">
        <v>1405</v>
      </c>
      <c r="L149" s="92"/>
      <c r="M149" s="92">
        <v>60140</v>
      </c>
    </row>
    <row r="150" spans="1:13" ht="38.25" customHeight="1">
      <c r="A150" s="7" t="s">
        <v>2083</v>
      </c>
      <c r="B150" s="3" t="s">
        <v>2084</v>
      </c>
      <c r="C150" s="3" t="s">
        <v>2085</v>
      </c>
      <c r="D150" s="14">
        <v>39604</v>
      </c>
      <c r="E150" s="3" t="s">
        <v>2523</v>
      </c>
      <c r="F150" s="3" t="s">
        <v>2086</v>
      </c>
      <c r="G150" s="3" t="s">
        <v>2319</v>
      </c>
      <c r="H150" s="67">
        <v>101253.17</v>
      </c>
      <c r="I150" s="22"/>
      <c r="J150" s="3" t="s">
        <v>1306</v>
      </c>
      <c r="K150" s="87" t="s">
        <v>353</v>
      </c>
      <c r="L150" s="92">
        <v>105398.81</v>
      </c>
      <c r="M150" s="92"/>
    </row>
    <row r="151" spans="1:13" ht="38.25" customHeight="1">
      <c r="A151" s="7" t="s">
        <v>5956</v>
      </c>
      <c r="B151" s="3" t="s">
        <v>3855</v>
      </c>
      <c r="C151" s="3" t="s">
        <v>3856</v>
      </c>
      <c r="D151" s="14">
        <v>39604</v>
      </c>
      <c r="E151" s="3" t="s">
        <v>1808</v>
      </c>
      <c r="F151" s="3" t="s">
        <v>3857</v>
      </c>
      <c r="G151" s="3" t="s">
        <v>2319</v>
      </c>
      <c r="H151" s="67">
        <v>105517.06</v>
      </c>
      <c r="I151" s="22"/>
      <c r="J151" s="3" t="s">
        <v>2628</v>
      </c>
      <c r="K151" s="87" t="s">
        <v>353</v>
      </c>
      <c r="L151" s="92">
        <v>27019</v>
      </c>
      <c r="M151" s="92"/>
    </row>
    <row r="152" spans="1:13" ht="38.25" customHeight="1">
      <c r="A152" s="7" t="s">
        <v>2383</v>
      </c>
      <c r="B152" s="3" t="s">
        <v>2384</v>
      </c>
      <c r="C152" s="3" t="s">
        <v>2385</v>
      </c>
      <c r="D152" s="14">
        <v>39604</v>
      </c>
      <c r="E152" s="3" t="s">
        <v>1218</v>
      </c>
      <c r="F152" s="3" t="s">
        <v>2386</v>
      </c>
      <c r="G152" s="3" t="s">
        <v>1806</v>
      </c>
      <c r="H152" s="67">
        <v>88079.11</v>
      </c>
      <c r="I152" s="22"/>
      <c r="J152" s="3" t="s">
        <v>2533</v>
      </c>
      <c r="K152" s="87" t="s">
        <v>353</v>
      </c>
      <c r="L152" s="92">
        <v>94114.72</v>
      </c>
      <c r="M152" s="92"/>
    </row>
    <row r="153" spans="1:13" ht="38.25" customHeight="1">
      <c r="A153" s="7" t="s">
        <v>1098</v>
      </c>
      <c r="B153" s="3" t="s">
        <v>1099</v>
      </c>
      <c r="C153" s="3" t="s">
        <v>2534</v>
      </c>
      <c r="D153" s="14">
        <v>39604</v>
      </c>
      <c r="E153" s="3" t="s">
        <v>34</v>
      </c>
      <c r="F153" s="3" t="s">
        <v>1101</v>
      </c>
      <c r="G153" s="3" t="s">
        <v>1806</v>
      </c>
      <c r="H153" s="67">
        <v>148970.92</v>
      </c>
      <c r="I153" s="22"/>
      <c r="J153" s="3" t="s">
        <v>2628</v>
      </c>
      <c r="K153" s="87" t="s">
        <v>3293</v>
      </c>
      <c r="L153" s="92">
        <v>122211.08</v>
      </c>
      <c r="M153" s="92"/>
    </row>
    <row r="154" spans="1:13" ht="38.25" customHeight="1">
      <c r="A154" s="7" t="s">
        <v>2535</v>
      </c>
      <c r="B154" s="3" t="s">
        <v>3908</v>
      </c>
      <c r="C154" s="3" t="s">
        <v>3909</v>
      </c>
      <c r="D154" s="14" t="s">
        <v>3904</v>
      </c>
      <c r="E154" s="3"/>
      <c r="F154" s="3" t="s">
        <v>3910</v>
      </c>
      <c r="G154" s="3" t="s">
        <v>5880</v>
      </c>
      <c r="H154" s="67">
        <v>85006.84</v>
      </c>
      <c r="I154" s="22"/>
      <c r="J154" s="3" t="s">
        <v>4268</v>
      </c>
      <c r="K154" s="87" t="s">
        <v>3229</v>
      </c>
      <c r="L154" s="92"/>
      <c r="M154" s="92"/>
    </row>
    <row r="155" spans="1:13" ht="38.25" customHeight="1">
      <c r="A155" s="7" t="s">
        <v>3911</v>
      </c>
      <c r="B155" s="3" t="s">
        <v>3912</v>
      </c>
      <c r="C155" s="3" t="s">
        <v>3913</v>
      </c>
      <c r="D155" s="14">
        <v>39604</v>
      </c>
      <c r="E155" s="3" t="s">
        <v>1164</v>
      </c>
      <c r="F155" s="3" t="s">
        <v>3914</v>
      </c>
      <c r="G155" s="3" t="s">
        <v>197</v>
      </c>
      <c r="H155" s="67">
        <v>99884.3</v>
      </c>
      <c r="I155" s="22"/>
      <c r="J155" s="3" t="s">
        <v>4268</v>
      </c>
      <c r="K155" s="87" t="s">
        <v>353</v>
      </c>
      <c r="L155" s="92">
        <v>103187.32</v>
      </c>
      <c r="M155" s="92"/>
    </row>
    <row r="156" spans="1:13" ht="38.25" customHeight="1">
      <c r="A156" s="7" t="s">
        <v>3139</v>
      </c>
      <c r="B156" s="3" t="s">
        <v>2355</v>
      </c>
      <c r="C156" s="3" t="s">
        <v>5573</v>
      </c>
      <c r="D156" s="14" t="s">
        <v>3904</v>
      </c>
      <c r="E156" s="3" t="s">
        <v>2474</v>
      </c>
      <c r="F156" s="3" t="s">
        <v>271</v>
      </c>
      <c r="G156" s="3" t="s">
        <v>2319</v>
      </c>
      <c r="H156" s="67">
        <v>58997.44</v>
      </c>
      <c r="I156" s="22"/>
      <c r="J156" s="3" t="s">
        <v>4028</v>
      </c>
      <c r="K156" s="87" t="s">
        <v>353</v>
      </c>
      <c r="L156" s="92"/>
      <c r="M156" s="92"/>
    </row>
    <row r="157" spans="1:13" ht="38.25" customHeight="1">
      <c r="A157" s="7" t="s">
        <v>5574</v>
      </c>
      <c r="B157" s="3" t="s">
        <v>1031</v>
      </c>
      <c r="C157" s="3" t="s">
        <v>1032</v>
      </c>
      <c r="D157" s="14">
        <v>39604</v>
      </c>
      <c r="E157" s="3" t="s">
        <v>2474</v>
      </c>
      <c r="F157" s="3" t="s">
        <v>2185</v>
      </c>
      <c r="G157" s="3" t="s">
        <v>2319</v>
      </c>
      <c r="H157" s="67">
        <v>87759.27</v>
      </c>
      <c r="I157" s="22"/>
      <c r="J157" s="3" t="s">
        <v>4026</v>
      </c>
      <c r="K157" s="87" t="s">
        <v>3469</v>
      </c>
      <c r="L157" s="92">
        <v>62941.53</v>
      </c>
      <c r="M157" s="92"/>
    </row>
    <row r="158" spans="1:13" ht="38.25" customHeight="1">
      <c r="A158" s="7" t="s">
        <v>4817</v>
      </c>
      <c r="B158" s="3" t="s">
        <v>4818</v>
      </c>
      <c r="C158" s="3" t="s">
        <v>2186</v>
      </c>
      <c r="D158" s="14" t="s">
        <v>3904</v>
      </c>
      <c r="E158" s="3" t="s">
        <v>34</v>
      </c>
      <c r="F158" s="3" t="s">
        <v>2187</v>
      </c>
      <c r="G158" s="3" t="s">
        <v>1806</v>
      </c>
      <c r="H158" s="67">
        <v>133604.03</v>
      </c>
      <c r="I158" s="22"/>
      <c r="J158" s="3" t="s">
        <v>4268</v>
      </c>
      <c r="K158" s="87" t="s">
        <v>1115</v>
      </c>
      <c r="L158" s="92"/>
      <c r="M158" s="92"/>
    </row>
    <row r="159" spans="1:13" ht="38.25" customHeight="1">
      <c r="A159" s="7" t="s">
        <v>2188</v>
      </c>
      <c r="B159" s="3" t="s">
        <v>3281</v>
      </c>
      <c r="C159" s="3" t="s">
        <v>2189</v>
      </c>
      <c r="D159" s="14" t="s">
        <v>3904</v>
      </c>
      <c r="E159" s="3" t="s">
        <v>34</v>
      </c>
      <c r="F159" s="3" t="s">
        <v>3283</v>
      </c>
      <c r="G159" s="3" t="s">
        <v>1806</v>
      </c>
      <c r="H159" s="67">
        <v>128240.76</v>
      </c>
      <c r="I159" s="22"/>
      <c r="J159" s="3" t="s">
        <v>4027</v>
      </c>
      <c r="K159" s="87" t="s">
        <v>1115</v>
      </c>
      <c r="L159" s="92"/>
      <c r="M159" s="92"/>
    </row>
    <row r="160" spans="1:13" ht="38.25" customHeight="1">
      <c r="A160" s="7" t="s">
        <v>2190</v>
      </c>
      <c r="B160" s="3" t="s">
        <v>2191</v>
      </c>
      <c r="C160" s="3" t="s">
        <v>2192</v>
      </c>
      <c r="D160" s="14">
        <v>39611</v>
      </c>
      <c r="E160" s="3" t="s">
        <v>2317</v>
      </c>
      <c r="F160" s="3" t="s">
        <v>1841</v>
      </c>
      <c r="G160" s="3" t="s">
        <v>5978</v>
      </c>
      <c r="H160" s="67">
        <v>141274.08</v>
      </c>
      <c r="I160" s="22"/>
      <c r="J160" s="3" t="s">
        <v>1842</v>
      </c>
      <c r="K160" s="87" t="s">
        <v>173</v>
      </c>
      <c r="L160" s="92">
        <v>83000</v>
      </c>
      <c r="M160" s="92"/>
    </row>
    <row r="161" spans="1:13" ht="38.25" customHeight="1">
      <c r="A161" s="7" t="s">
        <v>1843</v>
      </c>
      <c r="B161" s="3" t="s">
        <v>2193</v>
      </c>
      <c r="C161" s="3" t="s">
        <v>2194</v>
      </c>
      <c r="D161" s="14">
        <v>39611</v>
      </c>
      <c r="E161" s="3" t="s">
        <v>2523</v>
      </c>
      <c r="F161" s="3" t="s">
        <v>2195</v>
      </c>
      <c r="G161" s="3" t="s">
        <v>5880</v>
      </c>
      <c r="H161" s="67">
        <v>117737.44</v>
      </c>
      <c r="I161" s="22"/>
      <c r="J161" s="3" t="s">
        <v>3085</v>
      </c>
      <c r="K161" s="87" t="s">
        <v>304</v>
      </c>
      <c r="L161" s="92">
        <v>100800</v>
      </c>
      <c r="M161" s="92"/>
    </row>
    <row r="162" spans="1:13" ht="38.25" customHeight="1">
      <c r="A162" s="7" t="s">
        <v>3086</v>
      </c>
      <c r="B162" s="3" t="s">
        <v>3087</v>
      </c>
      <c r="C162" s="3" t="s">
        <v>3088</v>
      </c>
      <c r="D162" s="14">
        <v>39611</v>
      </c>
      <c r="E162" s="3" t="s">
        <v>2475</v>
      </c>
      <c r="F162" s="3" t="s">
        <v>4284</v>
      </c>
      <c r="G162" s="3" t="s">
        <v>1885</v>
      </c>
      <c r="H162" s="67">
        <v>42704.93</v>
      </c>
      <c r="I162" s="22">
        <v>524.3</v>
      </c>
      <c r="J162" s="3" t="s">
        <v>4157</v>
      </c>
      <c r="K162" s="87" t="s">
        <v>5966</v>
      </c>
      <c r="L162" s="92">
        <v>47268.19</v>
      </c>
      <c r="M162" s="92"/>
    </row>
    <row r="163" spans="1:13" ht="38.25" customHeight="1">
      <c r="A163" s="7" t="s">
        <v>2221</v>
      </c>
      <c r="B163" s="3" t="s">
        <v>2222</v>
      </c>
      <c r="C163" s="3" t="s">
        <v>2223</v>
      </c>
      <c r="D163" s="14">
        <v>39611</v>
      </c>
      <c r="E163" s="3" t="s">
        <v>2475</v>
      </c>
      <c r="F163" s="3" t="s">
        <v>2224</v>
      </c>
      <c r="G163" s="3" t="s">
        <v>1885</v>
      </c>
      <c r="H163" s="67">
        <v>118727.55</v>
      </c>
      <c r="I163" s="22"/>
      <c r="J163" s="3" t="s">
        <v>4027</v>
      </c>
      <c r="K163" s="87" t="s">
        <v>353</v>
      </c>
      <c r="L163" s="92">
        <v>68079</v>
      </c>
      <c r="M163" s="92"/>
    </row>
    <row r="164" spans="1:13" ht="38.25" customHeight="1">
      <c r="A164" s="7" t="s">
        <v>2225</v>
      </c>
      <c r="B164" s="3" t="s">
        <v>2226</v>
      </c>
      <c r="C164" s="3" t="s">
        <v>2227</v>
      </c>
      <c r="D164" s="14">
        <v>39611</v>
      </c>
      <c r="E164" s="3" t="s">
        <v>5629</v>
      </c>
      <c r="F164" s="3" t="s">
        <v>2228</v>
      </c>
      <c r="G164" s="3" t="s">
        <v>5350</v>
      </c>
      <c r="H164" s="67">
        <v>57453.68</v>
      </c>
      <c r="I164" s="22"/>
      <c r="J164" s="3" t="s">
        <v>1306</v>
      </c>
      <c r="K164" s="87" t="s">
        <v>1115</v>
      </c>
      <c r="L164" s="92">
        <v>49017.24</v>
      </c>
      <c r="M164" s="92"/>
    </row>
    <row r="165" spans="1:13" ht="38.25" customHeight="1">
      <c r="A165" s="7" t="s">
        <v>4457</v>
      </c>
      <c r="B165" s="3" t="s">
        <v>381</v>
      </c>
      <c r="C165" s="3" t="s">
        <v>382</v>
      </c>
      <c r="D165" s="14" t="s">
        <v>3904</v>
      </c>
      <c r="E165" s="3"/>
      <c r="F165" s="3" t="s">
        <v>383</v>
      </c>
      <c r="G165" s="3" t="s">
        <v>2319</v>
      </c>
      <c r="H165" s="67">
        <v>135449.26</v>
      </c>
      <c r="I165" s="22"/>
      <c r="J165" s="3" t="s">
        <v>1055</v>
      </c>
      <c r="K165" s="87" t="s">
        <v>353</v>
      </c>
      <c r="L165" s="92"/>
      <c r="M165" s="92"/>
    </row>
    <row r="166" spans="1:13" ht="38.25" customHeight="1">
      <c r="A166" s="7" t="s">
        <v>2482</v>
      </c>
      <c r="B166" s="3" t="s">
        <v>2483</v>
      </c>
      <c r="C166" s="3" t="s">
        <v>2484</v>
      </c>
      <c r="D166" s="14" t="s">
        <v>3904</v>
      </c>
      <c r="E166" s="3" t="s">
        <v>2474</v>
      </c>
      <c r="F166" s="3" t="s">
        <v>5316</v>
      </c>
      <c r="G166" s="3" t="s">
        <v>2319</v>
      </c>
      <c r="H166" s="67">
        <v>64987.45</v>
      </c>
      <c r="I166" s="22"/>
      <c r="J166" s="3" t="s">
        <v>2579</v>
      </c>
      <c r="K166" s="87" t="s">
        <v>2982</v>
      </c>
      <c r="L166" s="92"/>
      <c r="M166" s="92"/>
    </row>
    <row r="167" spans="1:13" ht="38.25" customHeight="1">
      <c r="A167" s="7" t="s">
        <v>5525</v>
      </c>
      <c r="B167" s="3" t="s">
        <v>2078</v>
      </c>
      <c r="C167" s="3" t="s">
        <v>1170</v>
      </c>
      <c r="D167" s="14" t="s">
        <v>3904</v>
      </c>
      <c r="E167" s="3" t="s">
        <v>2474</v>
      </c>
      <c r="F167" s="3" t="s">
        <v>1171</v>
      </c>
      <c r="G167" s="3" t="s">
        <v>2319</v>
      </c>
      <c r="H167" s="67">
        <v>88316.72</v>
      </c>
      <c r="I167" s="22"/>
      <c r="J167" s="3" t="s">
        <v>352</v>
      </c>
      <c r="K167" s="87" t="s">
        <v>304</v>
      </c>
      <c r="L167" s="92"/>
      <c r="M167" s="92"/>
    </row>
    <row r="168" spans="1:13" ht="38.25" customHeight="1">
      <c r="A168" s="7" t="s">
        <v>3446</v>
      </c>
      <c r="B168" s="3" t="s">
        <v>3447</v>
      </c>
      <c r="C168" s="3" t="s">
        <v>4994</v>
      </c>
      <c r="D168" s="14" t="s">
        <v>3904</v>
      </c>
      <c r="E168" s="3" t="s">
        <v>1808</v>
      </c>
      <c r="F168" s="3" t="s">
        <v>3448</v>
      </c>
      <c r="G168" s="3" t="s">
        <v>2319</v>
      </c>
      <c r="H168" s="67">
        <v>215501.46</v>
      </c>
      <c r="I168" s="22"/>
      <c r="J168" s="3" t="s">
        <v>2628</v>
      </c>
      <c r="K168" s="87" t="s">
        <v>353</v>
      </c>
      <c r="L168" s="92"/>
      <c r="M168" s="92"/>
    </row>
    <row r="169" spans="1:13" ht="38.25" customHeight="1">
      <c r="A169" s="7" t="s">
        <v>3449</v>
      </c>
      <c r="B169" s="3" t="s">
        <v>5008</v>
      </c>
      <c r="C169" s="3" t="s">
        <v>5009</v>
      </c>
      <c r="D169" s="14" t="s">
        <v>3904</v>
      </c>
      <c r="E169" s="3" t="s">
        <v>4052</v>
      </c>
      <c r="F169" s="3" t="s">
        <v>4995</v>
      </c>
      <c r="G169" s="3" t="s">
        <v>3999</v>
      </c>
      <c r="H169" s="67">
        <v>105224.72</v>
      </c>
      <c r="I169" s="22"/>
      <c r="J169" s="3" t="s">
        <v>1195</v>
      </c>
      <c r="K169" s="87" t="s">
        <v>353</v>
      </c>
      <c r="L169" s="92"/>
      <c r="M169" s="92"/>
    </row>
    <row r="170" spans="1:13" ht="38.25" customHeight="1">
      <c r="A170" s="7" t="s">
        <v>293</v>
      </c>
      <c r="B170" s="3" t="s">
        <v>4853</v>
      </c>
      <c r="C170" s="3" t="s">
        <v>4996</v>
      </c>
      <c r="D170" s="14" t="s">
        <v>3904</v>
      </c>
      <c r="E170" s="3" t="s">
        <v>2523</v>
      </c>
      <c r="F170" s="3" t="s">
        <v>4997</v>
      </c>
      <c r="G170" s="3" t="s">
        <v>5880</v>
      </c>
      <c r="H170" s="67">
        <v>82711.1</v>
      </c>
      <c r="I170" s="22"/>
      <c r="J170" s="3" t="s">
        <v>4835</v>
      </c>
      <c r="K170" s="87" t="s">
        <v>353</v>
      </c>
      <c r="L170" s="92"/>
      <c r="M170" s="92"/>
    </row>
    <row r="171" spans="1:13" ht="38.25" customHeight="1">
      <c r="A171" s="7" t="s">
        <v>2031</v>
      </c>
      <c r="B171" s="3" t="s">
        <v>3253</v>
      </c>
      <c r="C171" s="3" t="s">
        <v>2138</v>
      </c>
      <c r="D171" s="14" t="s">
        <v>1219</v>
      </c>
      <c r="E171" s="3"/>
      <c r="F171" s="3" t="s">
        <v>3254</v>
      </c>
      <c r="G171" s="3" t="s">
        <v>2319</v>
      </c>
      <c r="H171" s="67">
        <v>75935.72</v>
      </c>
      <c r="I171" s="22"/>
      <c r="J171" s="3" t="s">
        <v>3255</v>
      </c>
      <c r="K171" s="87" t="s">
        <v>3256</v>
      </c>
      <c r="L171" s="92"/>
      <c r="M171" s="92"/>
    </row>
    <row r="172" spans="1:13" ht="38.25" customHeight="1">
      <c r="A172" s="7" t="s">
        <v>3788</v>
      </c>
      <c r="B172" s="3" t="s">
        <v>3257</v>
      </c>
      <c r="C172" s="3" t="s">
        <v>3258</v>
      </c>
      <c r="D172" s="14">
        <v>39625</v>
      </c>
      <c r="E172" s="3" t="s">
        <v>1808</v>
      </c>
      <c r="F172" s="3" t="s">
        <v>2139</v>
      </c>
      <c r="G172" s="3" t="s">
        <v>5668</v>
      </c>
      <c r="H172" s="67">
        <v>89530.09</v>
      </c>
      <c r="I172" s="22"/>
      <c r="J172" s="3" t="s">
        <v>2140</v>
      </c>
      <c r="K172" s="87" t="s">
        <v>173</v>
      </c>
      <c r="L172" s="92">
        <v>88415.5</v>
      </c>
      <c r="M172" s="92"/>
    </row>
    <row r="173" spans="1:13" ht="38.25" customHeight="1">
      <c r="A173" s="7" t="s">
        <v>2141</v>
      </c>
      <c r="B173" s="3" t="s">
        <v>2142</v>
      </c>
      <c r="C173" s="3" t="s">
        <v>2143</v>
      </c>
      <c r="D173" s="14">
        <v>39625</v>
      </c>
      <c r="E173" s="3" t="s">
        <v>2523</v>
      </c>
      <c r="F173" s="3" t="s">
        <v>2107</v>
      </c>
      <c r="G173" s="3" t="s">
        <v>5880</v>
      </c>
      <c r="H173" s="67">
        <v>115960.32</v>
      </c>
      <c r="I173" s="22"/>
      <c r="J173" s="3" t="s">
        <v>2108</v>
      </c>
      <c r="K173" s="87" t="s">
        <v>353</v>
      </c>
      <c r="L173" s="92">
        <v>94500</v>
      </c>
      <c r="M173" s="92"/>
    </row>
    <row r="174" spans="1:13" ht="38.25" customHeight="1">
      <c r="A174" s="7" t="s">
        <v>2109</v>
      </c>
      <c r="B174" s="3" t="s">
        <v>2110</v>
      </c>
      <c r="C174" s="3" t="s">
        <v>2111</v>
      </c>
      <c r="D174" s="14" t="s">
        <v>3904</v>
      </c>
      <c r="E174" s="3"/>
      <c r="F174" s="3" t="s">
        <v>2112</v>
      </c>
      <c r="G174" s="3" t="s">
        <v>2319</v>
      </c>
      <c r="H174" s="67">
        <v>80197.37</v>
      </c>
      <c r="I174" s="22"/>
      <c r="J174" s="3" t="s">
        <v>3346</v>
      </c>
      <c r="K174" s="87" t="s">
        <v>1115</v>
      </c>
      <c r="L174" s="92"/>
      <c r="M174" s="92"/>
    </row>
    <row r="175" spans="1:13" ht="38.25" customHeight="1">
      <c r="A175" s="7" t="s">
        <v>2113</v>
      </c>
      <c r="B175" s="3" t="s">
        <v>2114</v>
      </c>
      <c r="C175" s="3" t="s">
        <v>2115</v>
      </c>
      <c r="D175" s="14" t="s">
        <v>3904</v>
      </c>
      <c r="E175" s="3" t="s">
        <v>2474</v>
      </c>
      <c r="F175" s="3" t="s">
        <v>2116</v>
      </c>
      <c r="G175" s="3" t="s">
        <v>2319</v>
      </c>
      <c r="H175" s="67">
        <v>96539.54</v>
      </c>
      <c r="I175" s="22"/>
      <c r="J175" s="3" t="s">
        <v>2579</v>
      </c>
      <c r="K175" s="87" t="s">
        <v>1115</v>
      </c>
      <c r="L175" s="92"/>
      <c r="M175" s="92"/>
    </row>
    <row r="176" spans="1:13" ht="38.25" customHeight="1">
      <c r="A176" s="7" t="s">
        <v>3470</v>
      </c>
      <c r="B176" s="3" t="s">
        <v>5598</v>
      </c>
      <c r="C176" s="3" t="s">
        <v>2117</v>
      </c>
      <c r="D176" s="14">
        <v>39625</v>
      </c>
      <c r="E176" s="3" t="s">
        <v>4052</v>
      </c>
      <c r="F176" s="3" t="s">
        <v>841</v>
      </c>
      <c r="G176" s="3" t="s">
        <v>5668</v>
      </c>
      <c r="H176" s="67">
        <v>157805.14</v>
      </c>
      <c r="I176" s="22"/>
      <c r="J176" s="3" t="s">
        <v>4027</v>
      </c>
      <c r="K176" s="87" t="s">
        <v>1668</v>
      </c>
      <c r="L176" s="92">
        <v>132387.46</v>
      </c>
      <c r="M176" s="92"/>
    </row>
    <row r="177" spans="1:13" ht="38.25" customHeight="1">
      <c r="A177" s="7" t="s">
        <v>2118</v>
      </c>
      <c r="B177" s="3" t="s">
        <v>777</v>
      </c>
      <c r="C177" s="3" t="s">
        <v>778</v>
      </c>
      <c r="D177" s="14">
        <v>39625</v>
      </c>
      <c r="E177" s="3" t="s">
        <v>1806</v>
      </c>
      <c r="F177" s="3" t="s">
        <v>3245</v>
      </c>
      <c r="G177" s="3" t="s">
        <v>1806</v>
      </c>
      <c r="H177" s="67">
        <v>78721.09</v>
      </c>
      <c r="I177" s="22"/>
      <c r="J177" s="3" t="s">
        <v>4308</v>
      </c>
      <c r="K177" s="87" t="s">
        <v>3293</v>
      </c>
      <c r="L177" s="92">
        <v>64702.22</v>
      </c>
      <c r="M177" s="92"/>
    </row>
    <row r="178" spans="1:13" ht="38.25" customHeight="1">
      <c r="A178" s="7" t="s">
        <v>3246</v>
      </c>
      <c r="B178" s="3" t="s">
        <v>2381</v>
      </c>
      <c r="C178" s="3" t="s">
        <v>2382</v>
      </c>
      <c r="D178" s="14">
        <v>39625</v>
      </c>
      <c r="E178" s="3" t="s">
        <v>1806</v>
      </c>
      <c r="F178" s="3" t="s">
        <v>340</v>
      </c>
      <c r="G178" s="3" t="s">
        <v>1806</v>
      </c>
      <c r="H178" s="67">
        <v>128615.1</v>
      </c>
      <c r="I178" s="22"/>
      <c r="J178" s="3" t="s">
        <v>5559</v>
      </c>
      <c r="K178" s="87" t="s">
        <v>304</v>
      </c>
      <c r="L178" s="92">
        <v>67701</v>
      </c>
      <c r="M178" s="92"/>
    </row>
    <row r="179" spans="1:13" ht="38.25" customHeight="1">
      <c r="A179" s="7" t="s">
        <v>4484</v>
      </c>
      <c r="B179" s="3" t="s">
        <v>2911</v>
      </c>
      <c r="C179" s="3" t="s">
        <v>2912</v>
      </c>
      <c r="D179" s="14">
        <v>39625</v>
      </c>
      <c r="E179" s="3" t="s">
        <v>34</v>
      </c>
      <c r="F179" s="3" t="s">
        <v>2913</v>
      </c>
      <c r="G179" s="3" t="s">
        <v>1806</v>
      </c>
      <c r="H179" s="67">
        <v>148192.71</v>
      </c>
      <c r="I179" s="22"/>
      <c r="J179" s="3" t="s">
        <v>1055</v>
      </c>
      <c r="K179" s="87" t="s">
        <v>3293</v>
      </c>
      <c r="L179" s="92"/>
      <c r="M179" s="92">
        <v>63751</v>
      </c>
    </row>
    <row r="180" spans="1:13" ht="38.25" customHeight="1">
      <c r="A180" s="7" t="s">
        <v>2921</v>
      </c>
      <c r="B180" s="3" t="s">
        <v>2922</v>
      </c>
      <c r="C180" s="3" t="s">
        <v>2923</v>
      </c>
      <c r="D180" s="14">
        <v>39625</v>
      </c>
      <c r="E180" s="47" t="s">
        <v>2523</v>
      </c>
      <c r="F180" s="3" t="s">
        <v>2924</v>
      </c>
      <c r="G180" s="3" t="s">
        <v>2319</v>
      </c>
      <c r="H180" s="67">
        <v>80030.34</v>
      </c>
      <c r="I180" s="22"/>
      <c r="J180" s="3" t="s">
        <v>2628</v>
      </c>
      <c r="K180" s="87" t="s">
        <v>3293</v>
      </c>
      <c r="L180" s="92">
        <v>81881.51</v>
      </c>
      <c r="M180" s="92"/>
    </row>
    <row r="181" spans="1:13" ht="38.25" customHeight="1">
      <c r="A181" s="7" t="s">
        <v>1734</v>
      </c>
      <c r="B181" s="3" t="s">
        <v>1735</v>
      </c>
      <c r="C181" s="3" t="s">
        <v>2925</v>
      </c>
      <c r="D181" s="14">
        <v>39625</v>
      </c>
      <c r="E181" s="3" t="s">
        <v>5976</v>
      </c>
      <c r="F181" s="3" t="s">
        <v>1150</v>
      </c>
      <c r="G181" s="3" t="s">
        <v>5978</v>
      </c>
      <c r="H181" s="67">
        <v>69275.69</v>
      </c>
      <c r="I181" s="22"/>
      <c r="J181" s="3" t="s">
        <v>4028</v>
      </c>
      <c r="K181" s="87" t="s">
        <v>5966</v>
      </c>
      <c r="L181" s="92">
        <v>49463</v>
      </c>
      <c r="M181" s="92"/>
    </row>
    <row r="182" spans="1:13" ht="38.25" customHeight="1">
      <c r="A182" s="7" t="s">
        <v>3882</v>
      </c>
      <c r="B182" s="3" t="s">
        <v>4901</v>
      </c>
      <c r="C182" s="3" t="s">
        <v>5107</v>
      </c>
      <c r="D182" s="14">
        <v>39639</v>
      </c>
      <c r="E182" s="3" t="s">
        <v>5976</v>
      </c>
      <c r="F182" s="3" t="s">
        <v>5108</v>
      </c>
      <c r="G182" s="3" t="s">
        <v>5978</v>
      </c>
      <c r="H182" s="67">
        <v>85431</v>
      </c>
      <c r="I182" s="22"/>
      <c r="J182" s="3" t="s">
        <v>1055</v>
      </c>
      <c r="K182" s="87" t="s">
        <v>304</v>
      </c>
      <c r="L182" s="92">
        <v>70741.37</v>
      </c>
      <c r="M182" s="92"/>
    </row>
    <row r="183" spans="1:13" ht="38.25" customHeight="1">
      <c r="A183" s="7" t="s">
        <v>82</v>
      </c>
      <c r="B183" s="3" t="s">
        <v>5109</v>
      </c>
      <c r="C183" s="3" t="s">
        <v>5110</v>
      </c>
      <c r="D183" s="14">
        <v>39639</v>
      </c>
      <c r="E183" s="3" t="s">
        <v>5976</v>
      </c>
      <c r="F183" s="3" t="s">
        <v>85</v>
      </c>
      <c r="G183" s="3" t="s">
        <v>5978</v>
      </c>
      <c r="H183" s="67">
        <v>82144.5</v>
      </c>
      <c r="I183" s="22"/>
      <c r="J183" s="3" t="s">
        <v>2628</v>
      </c>
      <c r="K183" s="87" t="s">
        <v>3293</v>
      </c>
      <c r="L183" s="92">
        <v>37900</v>
      </c>
      <c r="M183" s="92"/>
    </row>
    <row r="184" spans="1:13" ht="38.25" customHeight="1">
      <c r="A184" s="7" t="s">
        <v>5111</v>
      </c>
      <c r="B184" s="3" t="s">
        <v>5112</v>
      </c>
      <c r="C184" s="3" t="s">
        <v>5113</v>
      </c>
      <c r="D184" s="14">
        <v>39639</v>
      </c>
      <c r="E184" s="3" t="s">
        <v>1218</v>
      </c>
      <c r="F184" s="3" t="s">
        <v>5114</v>
      </c>
      <c r="G184" s="3" t="s">
        <v>1806</v>
      </c>
      <c r="H184" s="67">
        <v>126437.67</v>
      </c>
      <c r="I184" s="22"/>
      <c r="J184" s="3" t="s">
        <v>2628</v>
      </c>
      <c r="K184" s="87" t="s">
        <v>3293</v>
      </c>
      <c r="L184" s="92">
        <v>87360</v>
      </c>
      <c r="M184" s="92"/>
    </row>
    <row r="185" spans="1:13" ht="38.25" customHeight="1">
      <c r="A185" s="7" t="s">
        <v>5115</v>
      </c>
      <c r="B185" s="3" t="s">
        <v>5116</v>
      </c>
      <c r="C185" s="3" t="s">
        <v>5486</v>
      </c>
      <c r="D185" s="14">
        <v>39639</v>
      </c>
      <c r="E185" s="3" t="s">
        <v>34</v>
      </c>
      <c r="F185" s="3" t="s">
        <v>5487</v>
      </c>
      <c r="G185" s="3" t="s">
        <v>1806</v>
      </c>
      <c r="H185" s="67">
        <v>46447.61</v>
      </c>
      <c r="I185" s="22"/>
      <c r="J185" s="3" t="s">
        <v>2628</v>
      </c>
      <c r="K185" s="87" t="s">
        <v>3293</v>
      </c>
      <c r="L185" s="92">
        <v>40800</v>
      </c>
      <c r="M185" s="92"/>
    </row>
    <row r="186" spans="1:13" ht="38.25" customHeight="1">
      <c r="A186" s="7" t="s">
        <v>5488</v>
      </c>
      <c r="B186" s="3" t="s">
        <v>5489</v>
      </c>
      <c r="C186" s="3" t="s">
        <v>5490</v>
      </c>
      <c r="D186" s="14">
        <v>39639</v>
      </c>
      <c r="E186" s="3" t="s">
        <v>2474</v>
      </c>
      <c r="F186" s="3" t="s">
        <v>5491</v>
      </c>
      <c r="G186" s="3" t="s">
        <v>2319</v>
      </c>
      <c r="H186" s="67">
        <v>78896.39</v>
      </c>
      <c r="I186" s="22">
        <v>723.56</v>
      </c>
      <c r="J186" s="3" t="s">
        <v>4716</v>
      </c>
      <c r="K186" s="87" t="s">
        <v>5966</v>
      </c>
      <c r="L186" s="92">
        <v>69700</v>
      </c>
      <c r="M186" s="92"/>
    </row>
    <row r="187" spans="1:13" ht="38.25" customHeight="1">
      <c r="A187" s="7" t="s">
        <v>3846</v>
      </c>
      <c r="B187" s="3" t="s">
        <v>3847</v>
      </c>
      <c r="C187" s="3" t="s">
        <v>3848</v>
      </c>
      <c r="D187" s="14" t="s">
        <v>3904</v>
      </c>
      <c r="E187" s="3" t="s">
        <v>4052</v>
      </c>
      <c r="F187" s="3" t="s">
        <v>3849</v>
      </c>
      <c r="G187" s="3" t="s">
        <v>5668</v>
      </c>
      <c r="H187" s="67">
        <v>89899.23</v>
      </c>
      <c r="I187" s="22"/>
      <c r="J187" s="3" t="s">
        <v>3850</v>
      </c>
      <c r="K187" s="87" t="s">
        <v>2982</v>
      </c>
      <c r="L187" s="92"/>
      <c r="M187" s="92"/>
    </row>
    <row r="188" spans="1:13" ht="38.25" customHeight="1">
      <c r="A188" s="7" t="s">
        <v>3851</v>
      </c>
      <c r="B188" s="3" t="s">
        <v>3852</v>
      </c>
      <c r="C188" s="3" t="s">
        <v>3853</v>
      </c>
      <c r="D188" s="14">
        <v>39639</v>
      </c>
      <c r="E188" s="3" t="s">
        <v>1808</v>
      </c>
      <c r="F188" s="3" t="s">
        <v>3854</v>
      </c>
      <c r="G188" s="3" t="s">
        <v>3001</v>
      </c>
      <c r="H188" s="67">
        <v>82537.28</v>
      </c>
      <c r="I188" s="22"/>
      <c r="J188" s="3" t="s">
        <v>2628</v>
      </c>
      <c r="K188" s="87" t="s">
        <v>2580</v>
      </c>
      <c r="L188" s="92">
        <v>68572.89</v>
      </c>
      <c r="M188" s="92"/>
    </row>
    <row r="189" spans="1:13" ht="38.25" customHeight="1">
      <c r="A189" s="7" t="s">
        <v>5207</v>
      </c>
      <c r="B189" s="3" t="s">
        <v>5208</v>
      </c>
      <c r="C189" s="3" t="s">
        <v>5209</v>
      </c>
      <c r="D189" s="14">
        <v>39639</v>
      </c>
      <c r="E189" s="3" t="s">
        <v>1806</v>
      </c>
      <c r="F189" s="3" t="s">
        <v>5210</v>
      </c>
      <c r="G189" s="3" t="s">
        <v>1806</v>
      </c>
      <c r="H189" s="67">
        <v>125969.42</v>
      </c>
      <c r="I189" s="22"/>
      <c r="J189" s="3" t="s">
        <v>1055</v>
      </c>
      <c r="K189" s="87" t="s">
        <v>3293</v>
      </c>
      <c r="L189" s="92">
        <v>130104.74</v>
      </c>
      <c r="M189" s="92"/>
    </row>
    <row r="190" spans="1:13" ht="38.25" customHeight="1">
      <c r="A190" s="7" t="s">
        <v>5211</v>
      </c>
      <c r="B190" s="3" t="s">
        <v>5212</v>
      </c>
      <c r="C190" s="3" t="s">
        <v>5213</v>
      </c>
      <c r="D190" s="14">
        <v>39639</v>
      </c>
      <c r="E190" s="3" t="s">
        <v>1218</v>
      </c>
      <c r="F190" s="3" t="s">
        <v>5214</v>
      </c>
      <c r="G190" s="3" t="s">
        <v>5350</v>
      </c>
      <c r="H190" s="67">
        <v>51108.32</v>
      </c>
      <c r="I190" s="22">
        <v>244.08</v>
      </c>
      <c r="J190" s="3" t="s">
        <v>2628</v>
      </c>
      <c r="K190" s="87" t="s">
        <v>3293</v>
      </c>
      <c r="L190" s="92">
        <v>18000</v>
      </c>
      <c r="M190" s="92"/>
    </row>
    <row r="191" spans="1:13" ht="38.25" customHeight="1">
      <c r="A191" s="7" t="s">
        <v>5215</v>
      </c>
      <c r="B191" s="3" t="s">
        <v>5216</v>
      </c>
      <c r="C191" s="3" t="s">
        <v>5217</v>
      </c>
      <c r="D191" s="14">
        <v>39639</v>
      </c>
      <c r="E191" s="3" t="s">
        <v>1218</v>
      </c>
      <c r="F191" s="3" t="s">
        <v>5218</v>
      </c>
      <c r="G191" s="3" t="s">
        <v>5350</v>
      </c>
      <c r="H191" s="67">
        <v>76147.49</v>
      </c>
      <c r="I191" s="22">
        <v>13.53</v>
      </c>
      <c r="J191" s="3" t="s">
        <v>3346</v>
      </c>
      <c r="K191" s="87" t="s">
        <v>353</v>
      </c>
      <c r="L191" s="92">
        <v>45000</v>
      </c>
      <c r="M191" s="92"/>
    </row>
    <row r="192" spans="1:13" ht="38.25" customHeight="1">
      <c r="A192" s="7" t="s">
        <v>3078</v>
      </c>
      <c r="B192" s="3" t="s">
        <v>1214</v>
      </c>
      <c r="C192" s="3" t="s">
        <v>5219</v>
      </c>
      <c r="D192" s="14" t="s">
        <v>3904</v>
      </c>
      <c r="E192" s="3" t="s">
        <v>2474</v>
      </c>
      <c r="F192" s="3" t="s">
        <v>1971</v>
      </c>
      <c r="G192" s="3" t="s">
        <v>2319</v>
      </c>
      <c r="H192" s="67">
        <v>46104.37</v>
      </c>
      <c r="I192" s="22"/>
      <c r="J192" s="3" t="s">
        <v>4028</v>
      </c>
      <c r="K192" s="87" t="s">
        <v>5966</v>
      </c>
      <c r="L192" s="92"/>
      <c r="M192" s="92"/>
    </row>
    <row r="193" spans="1:13" ht="38.25" customHeight="1">
      <c r="A193" s="7" t="s">
        <v>4860</v>
      </c>
      <c r="B193" s="3" t="s">
        <v>5005</v>
      </c>
      <c r="C193" s="3" t="s">
        <v>5006</v>
      </c>
      <c r="D193" s="14">
        <v>39646</v>
      </c>
      <c r="E193" s="3" t="s">
        <v>5976</v>
      </c>
      <c r="F193" s="3" t="s">
        <v>5007</v>
      </c>
      <c r="G193" s="3" t="s">
        <v>5978</v>
      </c>
      <c r="H193" s="67">
        <v>81753.81</v>
      </c>
      <c r="I193" s="22"/>
      <c r="J193" s="3" t="s">
        <v>1842</v>
      </c>
      <c r="K193" s="87" t="s">
        <v>1115</v>
      </c>
      <c r="L193" s="92">
        <v>19984.56</v>
      </c>
      <c r="M193" s="92"/>
    </row>
    <row r="194" spans="1:13" ht="38.25" customHeight="1">
      <c r="A194" s="7" t="s">
        <v>4801</v>
      </c>
      <c r="B194" s="3" t="s">
        <v>5257</v>
      </c>
      <c r="C194" s="3" t="s">
        <v>3774</v>
      </c>
      <c r="D194" s="14" t="s">
        <v>3904</v>
      </c>
      <c r="E194" s="3" t="s">
        <v>1218</v>
      </c>
      <c r="F194" s="3" t="s">
        <v>5259</v>
      </c>
      <c r="G194" s="3" t="s">
        <v>1806</v>
      </c>
      <c r="H194" s="67">
        <v>223975</v>
      </c>
      <c r="I194" s="22"/>
      <c r="J194" s="3" t="s">
        <v>1842</v>
      </c>
      <c r="K194" s="87" t="s">
        <v>3293</v>
      </c>
      <c r="L194" s="92"/>
      <c r="M194" s="92"/>
    </row>
    <row r="195" spans="1:13" ht="38.25" customHeight="1">
      <c r="A195" s="7" t="s">
        <v>3775</v>
      </c>
      <c r="B195" s="3" t="s">
        <v>3776</v>
      </c>
      <c r="C195" s="3" t="s">
        <v>3777</v>
      </c>
      <c r="D195" s="14">
        <v>39646</v>
      </c>
      <c r="E195" s="3" t="s">
        <v>3435</v>
      </c>
      <c r="F195" s="3" t="s">
        <v>3778</v>
      </c>
      <c r="G195" s="3" t="s">
        <v>1885</v>
      </c>
      <c r="H195" s="67">
        <v>81037.91</v>
      </c>
      <c r="I195" s="22">
        <v>973.36</v>
      </c>
      <c r="J195" s="3" t="s">
        <v>4027</v>
      </c>
      <c r="K195" s="87" t="s">
        <v>2982</v>
      </c>
      <c r="L195" s="92">
        <v>49755</v>
      </c>
      <c r="M195" s="92"/>
    </row>
    <row r="196" spans="1:13" ht="38.25" customHeight="1">
      <c r="A196" s="7" t="s">
        <v>3779</v>
      </c>
      <c r="B196" s="3" t="s">
        <v>3780</v>
      </c>
      <c r="C196" s="3" t="s">
        <v>3781</v>
      </c>
      <c r="D196" s="14">
        <v>39646</v>
      </c>
      <c r="E196" s="3" t="s">
        <v>2474</v>
      </c>
      <c r="F196" s="3" t="s">
        <v>5600</v>
      </c>
      <c r="G196" s="3" t="s">
        <v>2319</v>
      </c>
      <c r="H196" s="67">
        <v>131066.33</v>
      </c>
      <c r="I196" s="22"/>
      <c r="J196" s="3" t="s">
        <v>2347</v>
      </c>
      <c r="K196" s="87" t="s">
        <v>1115</v>
      </c>
      <c r="L196" s="92">
        <v>136296.11</v>
      </c>
      <c r="M196" s="92"/>
    </row>
    <row r="197" spans="1:13" ht="38.25" customHeight="1">
      <c r="A197" s="7" t="s">
        <v>3157</v>
      </c>
      <c r="B197" s="3" t="s">
        <v>3158</v>
      </c>
      <c r="C197" s="3" t="s">
        <v>3159</v>
      </c>
      <c r="D197" s="14" t="s">
        <v>3904</v>
      </c>
      <c r="E197" s="3" t="s">
        <v>1808</v>
      </c>
      <c r="F197" s="3" t="s">
        <v>3160</v>
      </c>
      <c r="G197" s="3" t="s">
        <v>5668</v>
      </c>
      <c r="H197" s="67">
        <v>68247.92</v>
      </c>
      <c r="I197" s="22">
        <v>184.64</v>
      </c>
      <c r="J197" s="3" t="s">
        <v>5571</v>
      </c>
      <c r="K197" s="87" t="s">
        <v>5572</v>
      </c>
      <c r="L197" s="92"/>
      <c r="M197" s="92"/>
    </row>
    <row r="198" spans="1:13" ht="38.25" customHeight="1">
      <c r="A198" s="7" t="s">
        <v>3164</v>
      </c>
      <c r="B198" s="3" t="s">
        <v>3161</v>
      </c>
      <c r="C198" s="3" t="s">
        <v>3162</v>
      </c>
      <c r="D198" s="14">
        <v>39667</v>
      </c>
      <c r="E198" s="3" t="s">
        <v>2474</v>
      </c>
      <c r="F198" s="3" t="s">
        <v>3163</v>
      </c>
      <c r="G198" s="3" t="s">
        <v>2319</v>
      </c>
      <c r="H198" s="67">
        <v>128903.55</v>
      </c>
      <c r="I198" s="22"/>
      <c r="J198" s="3" t="s">
        <v>1055</v>
      </c>
      <c r="K198" s="87" t="s">
        <v>3293</v>
      </c>
      <c r="L198" s="92">
        <v>133053.88</v>
      </c>
      <c r="M198" s="92"/>
    </row>
    <row r="199" spans="1:13" ht="38.25" customHeight="1">
      <c r="A199" s="7" t="s">
        <v>3304</v>
      </c>
      <c r="B199" s="3" t="s">
        <v>816</v>
      </c>
      <c r="C199" s="3" t="s">
        <v>1983</v>
      </c>
      <c r="D199" s="14" t="s">
        <v>3904</v>
      </c>
      <c r="E199" s="3" t="s">
        <v>34</v>
      </c>
      <c r="F199" s="3" t="s">
        <v>5619</v>
      </c>
      <c r="G199" s="3" t="s">
        <v>1806</v>
      </c>
      <c r="H199" s="67">
        <v>60363.64</v>
      </c>
      <c r="I199" s="22"/>
      <c r="J199" s="3" t="s">
        <v>1055</v>
      </c>
      <c r="K199" s="87" t="s">
        <v>353</v>
      </c>
      <c r="L199" s="92"/>
      <c r="M199" s="92"/>
    </row>
    <row r="200" spans="1:13" ht="38.25" customHeight="1">
      <c r="A200" s="7" t="s">
        <v>186</v>
      </c>
      <c r="B200" s="3" t="s">
        <v>187</v>
      </c>
      <c r="C200" s="3" t="s">
        <v>3371</v>
      </c>
      <c r="D200" s="14">
        <v>39667</v>
      </c>
      <c r="E200" s="3" t="s">
        <v>1808</v>
      </c>
      <c r="F200" s="3" t="s">
        <v>3372</v>
      </c>
      <c r="G200" s="3" t="s">
        <v>5668</v>
      </c>
      <c r="H200" s="67">
        <v>110878.19</v>
      </c>
      <c r="I200" s="22">
        <v>172</v>
      </c>
      <c r="J200" s="3" t="s">
        <v>4268</v>
      </c>
      <c r="K200" s="87" t="s">
        <v>1115</v>
      </c>
      <c r="L200" s="92">
        <v>70000</v>
      </c>
      <c r="M200" s="92"/>
    </row>
    <row r="201" spans="1:13" ht="38.25" customHeight="1">
      <c r="A201" s="7" t="s">
        <v>5829</v>
      </c>
      <c r="B201" s="3" t="s">
        <v>3373</v>
      </c>
      <c r="C201" s="3" t="s">
        <v>3376</v>
      </c>
      <c r="D201" s="14" t="s">
        <v>3904</v>
      </c>
      <c r="E201" s="3" t="s">
        <v>217</v>
      </c>
      <c r="F201" s="3" t="s">
        <v>5832</v>
      </c>
      <c r="G201" s="3" t="s">
        <v>1806</v>
      </c>
      <c r="H201" s="67">
        <v>61228.44</v>
      </c>
      <c r="I201" s="22">
        <v>351.38</v>
      </c>
      <c r="J201" s="3" t="s">
        <v>4270</v>
      </c>
      <c r="K201" s="87" t="s">
        <v>353</v>
      </c>
      <c r="L201" s="92"/>
      <c r="M201" s="92"/>
    </row>
    <row r="202" spans="1:13" ht="38.25" customHeight="1">
      <c r="A202" s="7" t="s">
        <v>3374</v>
      </c>
      <c r="B202" s="3" t="s">
        <v>3375</v>
      </c>
      <c r="C202" s="3" t="s">
        <v>3377</v>
      </c>
      <c r="D202" s="14" t="s">
        <v>3904</v>
      </c>
      <c r="E202" s="3" t="s">
        <v>2475</v>
      </c>
      <c r="F202" s="3" t="s">
        <v>3378</v>
      </c>
      <c r="G202" s="3" t="s">
        <v>1885</v>
      </c>
      <c r="H202" s="67">
        <v>112705.31</v>
      </c>
      <c r="I202" s="22"/>
      <c r="J202" s="3" t="s">
        <v>4027</v>
      </c>
      <c r="K202" s="87" t="s">
        <v>353</v>
      </c>
      <c r="L202" s="92"/>
      <c r="M202" s="92"/>
    </row>
    <row r="203" spans="1:13" ht="38.25" customHeight="1">
      <c r="A203" s="7" t="s">
        <v>509</v>
      </c>
      <c r="B203" s="3" t="s">
        <v>1633</v>
      </c>
      <c r="C203" s="3" t="s">
        <v>1634</v>
      </c>
      <c r="D203" s="14" t="s">
        <v>3904</v>
      </c>
      <c r="E203" s="3" t="s">
        <v>2474</v>
      </c>
      <c r="F203" s="3" t="s">
        <v>3645</v>
      </c>
      <c r="G203" s="3" t="s">
        <v>2319</v>
      </c>
      <c r="H203" s="67">
        <v>78755.78</v>
      </c>
      <c r="I203" s="22"/>
      <c r="J203" s="3" t="s">
        <v>2628</v>
      </c>
      <c r="K203" s="87" t="s">
        <v>3293</v>
      </c>
      <c r="L203" s="92"/>
      <c r="M203" s="92"/>
    </row>
    <row r="204" spans="1:13" ht="38.25" customHeight="1">
      <c r="A204" s="7" t="s">
        <v>1152</v>
      </c>
      <c r="B204" s="3" t="s">
        <v>1153</v>
      </c>
      <c r="C204" s="3" t="s">
        <v>1154</v>
      </c>
      <c r="D204" s="14" t="s">
        <v>3904</v>
      </c>
      <c r="E204" s="3" t="s">
        <v>2523</v>
      </c>
      <c r="F204" s="3" t="s">
        <v>1155</v>
      </c>
      <c r="G204" s="3" t="s">
        <v>5880</v>
      </c>
      <c r="H204" s="67">
        <v>54858.46</v>
      </c>
      <c r="I204" s="22"/>
      <c r="J204" s="3" t="s">
        <v>3189</v>
      </c>
      <c r="K204" s="87" t="s">
        <v>353</v>
      </c>
      <c r="L204" s="92"/>
      <c r="M204" s="92"/>
    </row>
    <row r="205" spans="1:13" ht="38.25" customHeight="1">
      <c r="A205" s="7" t="s">
        <v>3190</v>
      </c>
      <c r="B205" s="3" t="s">
        <v>3191</v>
      </c>
      <c r="C205" s="3" t="s">
        <v>3192</v>
      </c>
      <c r="D205" s="14">
        <v>39667</v>
      </c>
      <c r="E205" s="3" t="s">
        <v>1808</v>
      </c>
      <c r="F205" s="3" t="s">
        <v>3193</v>
      </c>
      <c r="G205" s="3" t="s">
        <v>5668</v>
      </c>
      <c r="H205" s="67">
        <v>116592.91</v>
      </c>
      <c r="I205" s="22"/>
      <c r="J205" s="3" t="s">
        <v>5513</v>
      </c>
      <c r="K205" s="87" t="s">
        <v>304</v>
      </c>
      <c r="L205" s="92">
        <v>99930.32</v>
      </c>
      <c r="M205" s="92"/>
    </row>
    <row r="206" spans="1:13" ht="38.25" customHeight="1">
      <c r="A206" s="7" t="s">
        <v>3194</v>
      </c>
      <c r="B206" s="3" t="s">
        <v>4720</v>
      </c>
      <c r="C206" s="3" t="s">
        <v>4721</v>
      </c>
      <c r="D206" s="14">
        <v>39667</v>
      </c>
      <c r="E206" s="3" t="s">
        <v>2474</v>
      </c>
      <c r="F206" s="3" t="s">
        <v>4722</v>
      </c>
      <c r="G206" s="3" t="s">
        <v>2319</v>
      </c>
      <c r="H206" s="67">
        <v>78439.31</v>
      </c>
      <c r="I206" s="22"/>
      <c r="J206" s="3" t="s">
        <v>4268</v>
      </c>
      <c r="K206" s="87" t="s">
        <v>5966</v>
      </c>
      <c r="L206" s="92">
        <v>21250</v>
      </c>
      <c r="M206" s="92"/>
    </row>
    <row r="207" spans="1:13" ht="38.25" customHeight="1">
      <c r="A207" s="7" t="s">
        <v>4723</v>
      </c>
      <c r="B207" s="3" t="s">
        <v>5492</v>
      </c>
      <c r="C207" s="3" t="s">
        <v>4710</v>
      </c>
      <c r="D207" s="14" t="s">
        <v>3904</v>
      </c>
      <c r="E207" s="3" t="s">
        <v>2884</v>
      </c>
      <c r="F207" s="3" t="s">
        <v>4711</v>
      </c>
      <c r="G207" s="3" t="s">
        <v>1806</v>
      </c>
      <c r="H207" s="67">
        <v>276832.12</v>
      </c>
      <c r="I207" s="22"/>
      <c r="J207" s="3" t="s">
        <v>4415</v>
      </c>
      <c r="K207" s="87" t="s">
        <v>353</v>
      </c>
      <c r="L207" s="92"/>
      <c r="M207" s="92"/>
    </row>
    <row r="208" spans="1:13" ht="38.25" customHeight="1">
      <c r="A208" s="7" t="s">
        <v>1210</v>
      </c>
      <c r="B208" s="3" t="s">
        <v>3565</v>
      </c>
      <c r="C208" s="3" t="s">
        <v>3566</v>
      </c>
      <c r="D208" s="14">
        <v>39681</v>
      </c>
      <c r="E208" s="3" t="s">
        <v>2475</v>
      </c>
      <c r="F208" s="3" t="s">
        <v>1213</v>
      </c>
      <c r="G208" s="3" t="s">
        <v>1885</v>
      </c>
      <c r="H208" s="67">
        <v>96988.38</v>
      </c>
      <c r="I208" s="22"/>
      <c r="J208" s="3" t="s">
        <v>4268</v>
      </c>
      <c r="K208" s="87" t="s">
        <v>173</v>
      </c>
      <c r="L208" s="92">
        <v>45192.7</v>
      </c>
      <c r="M208" s="92"/>
    </row>
    <row r="209" spans="1:13" ht="38.25" customHeight="1">
      <c r="A209" s="7" t="s">
        <v>3567</v>
      </c>
      <c r="B209" s="3" t="s">
        <v>3568</v>
      </c>
      <c r="C209" s="3" t="s">
        <v>3569</v>
      </c>
      <c r="D209" s="14">
        <v>39681</v>
      </c>
      <c r="E209" s="3" t="s">
        <v>2474</v>
      </c>
      <c r="F209" s="3" t="s">
        <v>3570</v>
      </c>
      <c r="G209" s="3" t="s">
        <v>2319</v>
      </c>
      <c r="H209" s="67">
        <v>125661.65</v>
      </c>
      <c r="I209" s="22"/>
      <c r="J209" s="3" t="s">
        <v>3346</v>
      </c>
      <c r="K209" s="87" t="s">
        <v>353</v>
      </c>
      <c r="L209" s="92">
        <v>102600</v>
      </c>
      <c r="M209" s="92"/>
    </row>
    <row r="210" spans="1:13" ht="38.25" customHeight="1">
      <c r="A210" s="7" t="s">
        <v>3571</v>
      </c>
      <c r="B210" s="3" t="s">
        <v>3572</v>
      </c>
      <c r="C210" s="3" t="s">
        <v>1308</v>
      </c>
      <c r="D210" s="14">
        <v>39681</v>
      </c>
      <c r="E210" s="3" t="s">
        <v>1808</v>
      </c>
      <c r="F210" s="3" t="s">
        <v>1309</v>
      </c>
      <c r="G210" s="3" t="s">
        <v>3999</v>
      </c>
      <c r="H210" s="67">
        <v>86936.51</v>
      </c>
      <c r="I210" s="22">
        <v>197.97</v>
      </c>
      <c r="J210" s="3" t="s">
        <v>4268</v>
      </c>
      <c r="K210" s="87" t="s">
        <v>5966</v>
      </c>
      <c r="L210" s="92">
        <v>17000</v>
      </c>
      <c r="M210" s="92"/>
    </row>
    <row r="211" spans="1:13" ht="38.25" customHeight="1">
      <c r="A211" s="7" t="s">
        <v>1310</v>
      </c>
      <c r="B211" s="3" t="s">
        <v>1311</v>
      </c>
      <c r="C211" s="3" t="s">
        <v>1312</v>
      </c>
      <c r="D211" s="14">
        <v>39681</v>
      </c>
      <c r="E211" s="3" t="s">
        <v>1806</v>
      </c>
      <c r="F211" s="3" t="s">
        <v>6045</v>
      </c>
      <c r="G211" s="3" t="s">
        <v>1806</v>
      </c>
      <c r="H211" s="67">
        <v>87734.33</v>
      </c>
      <c r="I211" s="22"/>
      <c r="J211" s="3" t="s">
        <v>4269</v>
      </c>
      <c r="K211" s="87" t="s">
        <v>353</v>
      </c>
      <c r="L211" s="92">
        <v>90850.83</v>
      </c>
      <c r="M211" s="92"/>
    </row>
    <row r="212" spans="1:13" ht="38.25" customHeight="1">
      <c r="A212" s="7" t="s">
        <v>6046</v>
      </c>
      <c r="B212" s="3" t="s">
        <v>6047</v>
      </c>
      <c r="C212" s="3" t="s">
        <v>6048</v>
      </c>
      <c r="D212" s="14">
        <v>39681</v>
      </c>
      <c r="E212" s="3" t="s">
        <v>2474</v>
      </c>
      <c r="F212" s="3" t="s">
        <v>6049</v>
      </c>
      <c r="G212" s="3" t="s">
        <v>2319</v>
      </c>
      <c r="H212" s="67">
        <v>130005.75</v>
      </c>
      <c r="I212" s="22">
        <v>66.19</v>
      </c>
      <c r="J212" s="3" t="s">
        <v>4268</v>
      </c>
      <c r="K212" s="87" t="s">
        <v>2982</v>
      </c>
      <c r="L212" s="92">
        <v>135815.91</v>
      </c>
      <c r="M212" s="92"/>
    </row>
    <row r="213" spans="1:13" ht="38.25" customHeight="1">
      <c r="A213" s="7" t="s">
        <v>6050</v>
      </c>
      <c r="B213" s="3" t="s">
        <v>6051</v>
      </c>
      <c r="C213" s="3" t="s">
        <v>6052</v>
      </c>
      <c r="D213" s="14">
        <v>39681</v>
      </c>
      <c r="E213" s="3" t="s">
        <v>2474</v>
      </c>
      <c r="F213" s="3" t="s">
        <v>6053</v>
      </c>
      <c r="G213" s="3" t="s">
        <v>2319</v>
      </c>
      <c r="H213" s="67">
        <v>87353.94</v>
      </c>
      <c r="I213" s="22">
        <v>2653.95</v>
      </c>
      <c r="J213" s="3" t="s">
        <v>6054</v>
      </c>
      <c r="K213" s="87" t="s">
        <v>353</v>
      </c>
      <c r="L213" s="92">
        <v>60350</v>
      </c>
      <c r="M213" s="92"/>
    </row>
    <row r="214" spans="1:13" ht="38.25" customHeight="1">
      <c r="A214" s="7" t="s">
        <v>3946</v>
      </c>
      <c r="B214" s="3" t="s">
        <v>3947</v>
      </c>
      <c r="C214" s="3" t="s">
        <v>3948</v>
      </c>
      <c r="D214" s="14">
        <v>39681</v>
      </c>
      <c r="E214" s="3" t="s">
        <v>2474</v>
      </c>
      <c r="F214" s="3" t="s">
        <v>4267</v>
      </c>
      <c r="G214" s="3" t="s">
        <v>2319</v>
      </c>
      <c r="H214" s="67">
        <v>131061.6</v>
      </c>
      <c r="I214" s="22">
        <v>122.27</v>
      </c>
      <c r="J214" s="3" t="s">
        <v>1055</v>
      </c>
      <c r="K214" s="87" t="s">
        <v>3293</v>
      </c>
      <c r="L214" s="92">
        <v>133955.29</v>
      </c>
      <c r="M214" s="92"/>
    </row>
    <row r="215" spans="1:13" ht="38.25" customHeight="1">
      <c r="A215" s="7" t="s">
        <v>5528</v>
      </c>
      <c r="B215" s="3" t="s">
        <v>5529</v>
      </c>
      <c r="C215" s="3" t="s">
        <v>5530</v>
      </c>
      <c r="D215" s="14" t="s">
        <v>3904</v>
      </c>
      <c r="E215" s="3" t="s">
        <v>5976</v>
      </c>
      <c r="F215" s="3" t="s">
        <v>5531</v>
      </c>
      <c r="G215" s="3" t="s">
        <v>5978</v>
      </c>
      <c r="H215" s="67">
        <v>63899.09</v>
      </c>
      <c r="I215" s="22"/>
      <c r="J215" s="3" t="s">
        <v>174</v>
      </c>
      <c r="K215" s="87" t="s">
        <v>353</v>
      </c>
      <c r="L215" s="92"/>
      <c r="M215" s="92"/>
    </row>
    <row r="216" spans="1:13" ht="38.25" customHeight="1">
      <c r="A216" s="7" t="s">
        <v>5532</v>
      </c>
      <c r="B216" s="3" t="s">
        <v>5533</v>
      </c>
      <c r="C216" s="3" t="s">
        <v>5534</v>
      </c>
      <c r="D216" s="14">
        <v>39681</v>
      </c>
      <c r="E216" s="3" t="s">
        <v>34</v>
      </c>
      <c r="F216" s="3" t="s">
        <v>5535</v>
      </c>
      <c r="G216" s="3" t="s">
        <v>1806</v>
      </c>
      <c r="H216" s="67">
        <v>113137.52</v>
      </c>
      <c r="I216" s="22"/>
      <c r="J216" s="3" t="s">
        <v>5513</v>
      </c>
      <c r="K216" s="87" t="s">
        <v>353</v>
      </c>
      <c r="L216" s="92">
        <v>115842.1</v>
      </c>
      <c r="M216" s="92"/>
    </row>
    <row r="217" spans="1:13" ht="38.25" customHeight="1">
      <c r="A217" s="7" t="s">
        <v>5536</v>
      </c>
      <c r="B217" s="3" t="s">
        <v>5716</v>
      </c>
      <c r="C217" s="3" t="s">
        <v>5717</v>
      </c>
      <c r="D217" s="14">
        <v>39681</v>
      </c>
      <c r="E217" s="3" t="s">
        <v>1806</v>
      </c>
      <c r="F217" s="3" t="s">
        <v>5718</v>
      </c>
      <c r="G217" s="3" t="s">
        <v>1806</v>
      </c>
      <c r="H217" s="67">
        <v>72321.56</v>
      </c>
      <c r="I217" s="22">
        <v>437.55</v>
      </c>
      <c r="J217" s="3" t="s">
        <v>4132</v>
      </c>
      <c r="K217" s="87" t="s">
        <v>353</v>
      </c>
      <c r="L217" s="92">
        <v>48804.8</v>
      </c>
      <c r="M217" s="92"/>
    </row>
    <row r="218" spans="1:13" ht="38.25" customHeight="1">
      <c r="A218" s="7" t="s">
        <v>4133</v>
      </c>
      <c r="B218" s="3" t="s">
        <v>4134</v>
      </c>
      <c r="C218" s="3" t="s">
        <v>3144</v>
      </c>
      <c r="D218" s="14">
        <v>39688</v>
      </c>
      <c r="E218" s="3" t="s">
        <v>2523</v>
      </c>
      <c r="F218" s="3" t="s">
        <v>5361</v>
      </c>
      <c r="G218" s="3" t="s">
        <v>5880</v>
      </c>
      <c r="H218" s="67">
        <v>102306.34</v>
      </c>
      <c r="I218" s="22"/>
      <c r="J218" s="3" t="s">
        <v>89</v>
      </c>
      <c r="K218" s="87" t="s">
        <v>1115</v>
      </c>
      <c r="L218" s="92">
        <v>94265</v>
      </c>
      <c r="M218" s="92"/>
    </row>
    <row r="219" spans="1:13" ht="38.25" customHeight="1">
      <c r="A219" s="7" t="s">
        <v>3446</v>
      </c>
      <c r="B219" s="3" t="s">
        <v>3447</v>
      </c>
      <c r="C219" s="3" t="s">
        <v>90</v>
      </c>
      <c r="D219" s="14">
        <v>39688</v>
      </c>
      <c r="E219" s="3" t="s">
        <v>2474</v>
      </c>
      <c r="F219" s="3" t="s">
        <v>3448</v>
      </c>
      <c r="G219" s="3" t="s">
        <v>2319</v>
      </c>
      <c r="H219" s="67">
        <v>218134.02</v>
      </c>
      <c r="I219" s="22"/>
      <c r="J219" s="3" t="s">
        <v>2628</v>
      </c>
      <c r="K219" s="87" t="s">
        <v>353</v>
      </c>
      <c r="L219" s="92">
        <v>185000</v>
      </c>
      <c r="M219" s="92"/>
    </row>
    <row r="220" spans="1:13" ht="38.25" customHeight="1">
      <c r="A220" s="7" t="s">
        <v>5311</v>
      </c>
      <c r="B220" s="3" t="s">
        <v>5312</v>
      </c>
      <c r="C220" s="3" t="s">
        <v>754</v>
      </c>
      <c r="D220" s="14" t="s">
        <v>3904</v>
      </c>
      <c r="E220" s="3" t="s">
        <v>1218</v>
      </c>
      <c r="F220" s="3" t="s">
        <v>5314</v>
      </c>
      <c r="G220" s="3" t="s">
        <v>1806</v>
      </c>
      <c r="H220" s="67">
        <v>71272.44</v>
      </c>
      <c r="I220" s="22"/>
      <c r="J220" s="3" t="s">
        <v>4027</v>
      </c>
      <c r="K220" s="87" t="s">
        <v>1115</v>
      </c>
      <c r="L220" s="92"/>
      <c r="M220" s="92"/>
    </row>
    <row r="221" spans="1:13" ht="38.25" customHeight="1">
      <c r="A221" s="7" t="s">
        <v>755</v>
      </c>
      <c r="B221" s="3" t="s">
        <v>756</v>
      </c>
      <c r="C221" s="3" t="s">
        <v>757</v>
      </c>
      <c r="D221" s="14">
        <v>39688</v>
      </c>
      <c r="E221" s="3" t="s">
        <v>5976</v>
      </c>
      <c r="F221" s="3" t="s">
        <v>5362</v>
      </c>
      <c r="G221" s="3" t="s">
        <v>5978</v>
      </c>
      <c r="H221" s="67">
        <v>94332.51</v>
      </c>
      <c r="I221" s="22"/>
      <c r="J221" s="3" t="s">
        <v>3346</v>
      </c>
      <c r="K221" s="87" t="s">
        <v>353</v>
      </c>
      <c r="L221" s="92">
        <v>60000</v>
      </c>
      <c r="M221" s="92"/>
    </row>
    <row r="222" spans="1:13" ht="38.25" customHeight="1">
      <c r="A222" s="7" t="s">
        <v>3347</v>
      </c>
      <c r="B222" s="3" t="s">
        <v>3348</v>
      </c>
      <c r="C222" s="3" t="s">
        <v>5363</v>
      </c>
      <c r="D222" s="14">
        <v>39688</v>
      </c>
      <c r="E222" s="3" t="s">
        <v>1808</v>
      </c>
      <c r="F222" s="3" t="s">
        <v>3350</v>
      </c>
      <c r="G222" s="3" t="s">
        <v>5668</v>
      </c>
      <c r="H222" s="67">
        <v>93713.58</v>
      </c>
      <c r="I222" s="22"/>
      <c r="J222" s="3" t="s">
        <v>4157</v>
      </c>
      <c r="K222" s="87" t="s">
        <v>5966</v>
      </c>
      <c r="L222" s="92">
        <v>103022.76</v>
      </c>
      <c r="M222" s="92"/>
    </row>
    <row r="223" spans="1:13" ht="38.25" customHeight="1">
      <c r="A223" s="7" t="s">
        <v>5364</v>
      </c>
      <c r="B223" s="3" t="s">
        <v>5365</v>
      </c>
      <c r="C223" s="3" t="s">
        <v>5366</v>
      </c>
      <c r="D223" s="14">
        <v>39688</v>
      </c>
      <c r="E223" s="3" t="s">
        <v>4052</v>
      </c>
      <c r="F223" s="3" t="s">
        <v>5367</v>
      </c>
      <c r="G223" s="3" t="s">
        <v>3999</v>
      </c>
      <c r="H223" s="67">
        <v>42758.78</v>
      </c>
      <c r="I223" s="22">
        <v>357.98</v>
      </c>
      <c r="J223" s="3" t="s">
        <v>1502</v>
      </c>
      <c r="K223" s="87" t="s">
        <v>353</v>
      </c>
      <c r="L223" s="92">
        <v>10932</v>
      </c>
      <c r="M223" s="92"/>
    </row>
    <row r="224" spans="1:13" ht="38.25" customHeight="1">
      <c r="A224" s="7" t="s">
        <v>2647</v>
      </c>
      <c r="B224" s="3" t="s">
        <v>2648</v>
      </c>
      <c r="C224" s="3" t="s">
        <v>5368</v>
      </c>
      <c r="D224" s="14">
        <v>39688</v>
      </c>
      <c r="E224" s="3" t="s">
        <v>1808</v>
      </c>
      <c r="F224" s="3" t="s">
        <v>2358</v>
      </c>
      <c r="G224" s="3" t="s">
        <v>5668</v>
      </c>
      <c r="H224" s="67">
        <v>62702.89</v>
      </c>
      <c r="I224" s="22">
        <v>393.5</v>
      </c>
      <c r="J224" s="3" t="s">
        <v>4268</v>
      </c>
      <c r="K224" s="87" t="s">
        <v>2580</v>
      </c>
      <c r="L224" s="92">
        <v>66284.98</v>
      </c>
      <c r="M224" s="92"/>
    </row>
    <row r="225" spans="1:13" ht="38.25" customHeight="1">
      <c r="A225" s="7" t="s">
        <v>3010</v>
      </c>
      <c r="B225" s="3" t="s">
        <v>4191</v>
      </c>
      <c r="C225" s="3" t="s">
        <v>4192</v>
      </c>
      <c r="D225" s="14" t="s">
        <v>1219</v>
      </c>
      <c r="E225" s="3" t="s">
        <v>741</v>
      </c>
      <c r="F225" s="3" t="s">
        <v>4092</v>
      </c>
      <c r="G225" s="3" t="s">
        <v>2517</v>
      </c>
      <c r="H225" s="67">
        <v>2189.78</v>
      </c>
      <c r="I225" s="22"/>
      <c r="J225" s="3" t="s">
        <v>4093</v>
      </c>
      <c r="K225" s="87" t="s">
        <v>3580</v>
      </c>
      <c r="L225" s="92"/>
      <c r="M225" s="92"/>
    </row>
    <row r="226" spans="1:13" ht="38.25" customHeight="1">
      <c r="A226" s="7" t="s">
        <v>3581</v>
      </c>
      <c r="B226" s="3" t="s">
        <v>3582</v>
      </c>
      <c r="C226" s="3" t="s">
        <v>3583</v>
      </c>
      <c r="D226" s="14">
        <v>39688</v>
      </c>
      <c r="E226" s="3" t="s">
        <v>5976</v>
      </c>
      <c r="F226" s="3" t="s">
        <v>3584</v>
      </c>
      <c r="G226" s="3" t="s">
        <v>5978</v>
      </c>
      <c r="H226" s="67">
        <v>93940.41</v>
      </c>
      <c r="I226" s="22"/>
      <c r="J226" s="3" t="s">
        <v>3585</v>
      </c>
      <c r="K226" s="87" t="s">
        <v>3488</v>
      </c>
      <c r="L226" s="92">
        <v>59000</v>
      </c>
      <c r="M226" s="92"/>
    </row>
    <row r="227" spans="1:13" ht="38.25" customHeight="1">
      <c r="A227" s="7" t="s">
        <v>3489</v>
      </c>
      <c r="B227" s="3" t="s">
        <v>3490</v>
      </c>
      <c r="C227" s="3" t="s">
        <v>3491</v>
      </c>
      <c r="D227" s="14">
        <v>39688</v>
      </c>
      <c r="E227" s="3" t="s">
        <v>2474</v>
      </c>
      <c r="F227" s="3" t="s">
        <v>3492</v>
      </c>
      <c r="G227" s="3" t="s">
        <v>2319</v>
      </c>
      <c r="H227" s="67">
        <v>24029.65</v>
      </c>
      <c r="I227" s="22"/>
      <c r="J227" s="3" t="s">
        <v>6069</v>
      </c>
      <c r="K227" s="87" t="s">
        <v>2239</v>
      </c>
      <c r="L227" s="92"/>
      <c r="M227" s="92">
        <v>32503</v>
      </c>
    </row>
    <row r="228" spans="1:13" ht="38.25" customHeight="1">
      <c r="A228" s="7" t="s">
        <v>3493</v>
      </c>
      <c r="B228" s="3" t="s">
        <v>3494</v>
      </c>
      <c r="C228" s="3" t="s">
        <v>3495</v>
      </c>
      <c r="D228" s="14">
        <v>39688</v>
      </c>
      <c r="E228" s="3" t="s">
        <v>2474</v>
      </c>
      <c r="F228" s="3" t="s">
        <v>3956</v>
      </c>
      <c r="G228" s="3" t="s">
        <v>2319</v>
      </c>
      <c r="H228" s="67">
        <v>148631.72</v>
      </c>
      <c r="I228" s="22"/>
      <c r="J228" s="3" t="s">
        <v>798</v>
      </c>
      <c r="K228" s="87" t="s">
        <v>3957</v>
      </c>
      <c r="L228" s="92">
        <v>74800</v>
      </c>
      <c r="M228" s="92"/>
    </row>
    <row r="229" spans="1:13" ht="38.25" customHeight="1">
      <c r="A229" s="7" t="s">
        <v>2079</v>
      </c>
      <c r="B229" s="3" t="s">
        <v>3958</v>
      </c>
      <c r="C229" s="3" t="s">
        <v>3959</v>
      </c>
      <c r="D229" s="14">
        <v>39695</v>
      </c>
      <c r="E229" s="3" t="s">
        <v>217</v>
      </c>
      <c r="F229" s="3" t="s">
        <v>3960</v>
      </c>
      <c r="G229" s="3" t="s">
        <v>1806</v>
      </c>
      <c r="H229" s="67">
        <v>66209.87</v>
      </c>
      <c r="I229" s="22"/>
      <c r="J229" s="3" t="s">
        <v>2628</v>
      </c>
      <c r="K229" s="87" t="s">
        <v>353</v>
      </c>
      <c r="L229" s="92"/>
      <c r="M229" s="92">
        <v>69735.75</v>
      </c>
    </row>
    <row r="230" spans="1:13" ht="38.25" customHeight="1">
      <c r="A230" s="7" t="s">
        <v>911</v>
      </c>
      <c r="B230" s="3" t="s">
        <v>912</v>
      </c>
      <c r="C230" s="3" t="s">
        <v>913</v>
      </c>
      <c r="D230" s="14">
        <v>39695</v>
      </c>
      <c r="E230" s="3" t="s">
        <v>2474</v>
      </c>
      <c r="F230" s="3" t="s">
        <v>914</v>
      </c>
      <c r="G230" s="3" t="s">
        <v>2319</v>
      </c>
      <c r="H230" s="67">
        <v>105778.71</v>
      </c>
      <c r="I230" s="22">
        <v>67.35</v>
      </c>
      <c r="J230" s="3" t="s">
        <v>1055</v>
      </c>
      <c r="K230" s="87" t="s">
        <v>3293</v>
      </c>
      <c r="L230" s="92">
        <v>108047.27</v>
      </c>
      <c r="M230" s="92"/>
    </row>
    <row r="231" spans="1:13" ht="38.25" customHeight="1">
      <c r="A231" s="7" t="s">
        <v>915</v>
      </c>
      <c r="B231" s="3" t="s">
        <v>916</v>
      </c>
      <c r="C231" s="3" t="s">
        <v>2632</v>
      </c>
      <c r="D231" s="14">
        <v>39695</v>
      </c>
      <c r="E231" s="3" t="s">
        <v>1808</v>
      </c>
      <c r="F231" s="3" t="s">
        <v>2633</v>
      </c>
      <c r="G231" s="3" t="s">
        <v>5668</v>
      </c>
      <c r="H231" s="67">
        <v>46946.88</v>
      </c>
      <c r="I231" s="22">
        <v>2206.71</v>
      </c>
      <c r="J231" s="3" t="s">
        <v>6069</v>
      </c>
      <c r="K231" s="87" t="s">
        <v>2239</v>
      </c>
      <c r="L231" s="92">
        <v>32000</v>
      </c>
      <c r="M231" s="92"/>
    </row>
    <row r="232" spans="1:13" ht="38.25" customHeight="1">
      <c r="A232" s="7" t="s">
        <v>4242</v>
      </c>
      <c r="B232" s="3" t="s">
        <v>1048</v>
      </c>
      <c r="C232" s="3" t="s">
        <v>1049</v>
      </c>
      <c r="D232" s="14" t="s">
        <v>3904</v>
      </c>
      <c r="E232" s="3" t="s">
        <v>2474</v>
      </c>
      <c r="F232" s="3" t="s">
        <v>1205</v>
      </c>
      <c r="G232" s="3" t="s">
        <v>2319</v>
      </c>
      <c r="H232" s="67">
        <v>1463004.79</v>
      </c>
      <c r="I232" s="22">
        <v>12768.75</v>
      </c>
      <c r="J232" s="3" t="s">
        <v>476</v>
      </c>
      <c r="K232" s="87" t="s">
        <v>173</v>
      </c>
      <c r="L232" s="92"/>
      <c r="M232" s="92"/>
    </row>
    <row r="233" spans="1:13" ht="38.25" customHeight="1">
      <c r="A233" s="7" t="s">
        <v>2780</v>
      </c>
      <c r="B233" s="3" t="s">
        <v>2781</v>
      </c>
      <c r="C233" s="3" t="s">
        <v>2782</v>
      </c>
      <c r="D233" s="14" t="s">
        <v>3904</v>
      </c>
      <c r="E233" s="3" t="s">
        <v>2523</v>
      </c>
      <c r="F233" s="3" t="s">
        <v>2783</v>
      </c>
      <c r="G233" s="3" t="s">
        <v>5880</v>
      </c>
      <c r="H233" s="67">
        <v>158991.42</v>
      </c>
      <c r="I233" s="22"/>
      <c r="J233" s="3" t="s">
        <v>4027</v>
      </c>
      <c r="K233" s="87" t="s">
        <v>353</v>
      </c>
      <c r="L233" s="92"/>
      <c r="M233" s="92"/>
    </row>
    <row r="234" spans="1:13" ht="38.25" customHeight="1">
      <c r="A234" s="7" t="s">
        <v>5712</v>
      </c>
      <c r="B234" s="3" t="s">
        <v>5285</v>
      </c>
      <c r="C234" s="3" t="s">
        <v>5822</v>
      </c>
      <c r="D234" s="14">
        <v>39695</v>
      </c>
      <c r="E234" s="3" t="s">
        <v>2474</v>
      </c>
      <c r="F234" s="3" t="s">
        <v>2732</v>
      </c>
      <c r="G234" s="3" t="s">
        <v>2319</v>
      </c>
      <c r="H234" s="67">
        <v>147540.32</v>
      </c>
      <c r="I234" s="22"/>
      <c r="J234" s="3" t="s">
        <v>2628</v>
      </c>
      <c r="K234" s="87" t="s">
        <v>3293</v>
      </c>
      <c r="L234" s="92">
        <v>144680.26</v>
      </c>
      <c r="M234" s="92"/>
    </row>
    <row r="235" spans="1:13" ht="38.25" customHeight="1">
      <c r="A235" s="7" t="s">
        <v>5823</v>
      </c>
      <c r="B235" s="3" t="s">
        <v>5824</v>
      </c>
      <c r="C235" s="3" t="s">
        <v>5825</v>
      </c>
      <c r="D235" s="14">
        <v>39695</v>
      </c>
      <c r="E235" s="3" t="s">
        <v>2474</v>
      </c>
      <c r="F235" s="3" t="s">
        <v>5826</v>
      </c>
      <c r="G235" s="3" t="s">
        <v>2319</v>
      </c>
      <c r="H235" s="67">
        <v>80461.29</v>
      </c>
      <c r="I235" s="22"/>
      <c r="J235" s="3" t="s">
        <v>3346</v>
      </c>
      <c r="K235" s="87" t="s">
        <v>5827</v>
      </c>
      <c r="L235" s="92">
        <v>81100</v>
      </c>
      <c r="M235" s="92"/>
    </row>
    <row r="236" spans="1:13" ht="38.25" customHeight="1">
      <c r="A236" s="7" t="s">
        <v>4714</v>
      </c>
      <c r="B236" s="3" t="s">
        <v>4715</v>
      </c>
      <c r="C236" s="3" t="s">
        <v>4724</v>
      </c>
      <c r="D236" s="14">
        <v>39695</v>
      </c>
      <c r="E236" s="3" t="s">
        <v>2317</v>
      </c>
      <c r="F236" s="3" t="s">
        <v>4725</v>
      </c>
      <c r="G236" s="3" t="s">
        <v>5978</v>
      </c>
      <c r="H236" s="67">
        <v>133840.23</v>
      </c>
      <c r="I236" s="22"/>
      <c r="J236" s="3" t="s">
        <v>2347</v>
      </c>
      <c r="K236" s="87" t="s">
        <v>5767</v>
      </c>
      <c r="L236" s="92">
        <v>107559.57</v>
      </c>
      <c r="M236" s="92"/>
    </row>
    <row r="237" spans="1:13" ht="38.25" customHeight="1">
      <c r="A237" s="7" t="s">
        <v>3952</v>
      </c>
      <c r="B237" s="3" t="s">
        <v>1112</v>
      </c>
      <c r="C237" s="3" t="s">
        <v>1113</v>
      </c>
      <c r="D237" s="14">
        <v>39695</v>
      </c>
      <c r="E237" s="3" t="s">
        <v>2317</v>
      </c>
      <c r="F237" s="3" t="s">
        <v>3458</v>
      </c>
      <c r="G237" s="3" t="s">
        <v>5978</v>
      </c>
      <c r="H237" s="67">
        <v>137362.49</v>
      </c>
      <c r="I237" s="22"/>
      <c r="J237" s="3" t="s">
        <v>798</v>
      </c>
      <c r="K237" s="87" t="s">
        <v>3083</v>
      </c>
      <c r="L237" s="92">
        <v>86950.3</v>
      </c>
      <c r="M237" s="92"/>
    </row>
    <row r="238" spans="1:13" ht="38.25" customHeight="1">
      <c r="A238" s="7" t="s">
        <v>5286</v>
      </c>
      <c r="B238" s="3" t="s">
        <v>4695</v>
      </c>
      <c r="C238" s="3" t="s">
        <v>4696</v>
      </c>
      <c r="D238" s="14" t="s">
        <v>3904</v>
      </c>
      <c r="E238" s="3" t="s">
        <v>2474</v>
      </c>
      <c r="F238" s="3" t="s">
        <v>4697</v>
      </c>
      <c r="G238" s="3" t="s">
        <v>2319</v>
      </c>
      <c r="H238" s="67">
        <v>113040.79</v>
      </c>
      <c r="I238" s="22"/>
      <c r="J238" s="3" t="s">
        <v>1055</v>
      </c>
      <c r="K238" s="87" t="s">
        <v>3293</v>
      </c>
      <c r="L238" s="92"/>
      <c r="M238" s="92"/>
    </row>
    <row r="239" spans="1:13" ht="38.25" customHeight="1">
      <c r="A239" s="7" t="s">
        <v>513</v>
      </c>
      <c r="B239" s="3" t="s">
        <v>514</v>
      </c>
      <c r="C239" s="3" t="s">
        <v>515</v>
      </c>
      <c r="D239" s="14">
        <v>39709</v>
      </c>
      <c r="E239" s="3" t="s">
        <v>2475</v>
      </c>
      <c r="F239" s="3" t="s">
        <v>471</v>
      </c>
      <c r="G239" s="3" t="s">
        <v>1885</v>
      </c>
      <c r="H239" s="67">
        <v>143541.98</v>
      </c>
      <c r="I239" s="22">
        <v>1592.83</v>
      </c>
      <c r="J239" s="3" t="s">
        <v>3795</v>
      </c>
      <c r="K239" s="87" t="s">
        <v>5966</v>
      </c>
      <c r="L239" s="92">
        <v>148580.97</v>
      </c>
      <c r="M239" s="92"/>
    </row>
    <row r="240" spans="1:13" ht="38.25" customHeight="1">
      <c r="A240" s="7" t="s">
        <v>516</v>
      </c>
      <c r="B240" s="3" t="s">
        <v>517</v>
      </c>
      <c r="C240" s="3" t="s">
        <v>518</v>
      </c>
      <c r="D240" s="14" t="s">
        <v>3904</v>
      </c>
      <c r="E240" s="3" t="s">
        <v>2523</v>
      </c>
      <c r="F240" s="3" t="s">
        <v>519</v>
      </c>
      <c r="G240" s="3" t="s">
        <v>2319</v>
      </c>
      <c r="H240" s="67">
        <v>75461.15</v>
      </c>
      <c r="I240" s="22">
        <v>321.69</v>
      </c>
      <c r="J240" s="3" t="s">
        <v>2628</v>
      </c>
      <c r="K240" s="87" t="s">
        <v>3293</v>
      </c>
      <c r="L240" s="92"/>
      <c r="M240" s="92"/>
    </row>
    <row r="241" spans="1:13" ht="38.25" customHeight="1">
      <c r="A241" s="7" t="s">
        <v>520</v>
      </c>
      <c r="B241" s="3" t="s">
        <v>521</v>
      </c>
      <c r="C241" s="3" t="s">
        <v>522</v>
      </c>
      <c r="D241" s="14">
        <v>39709</v>
      </c>
      <c r="E241" s="3" t="s">
        <v>2474</v>
      </c>
      <c r="F241" s="3" t="s">
        <v>523</v>
      </c>
      <c r="G241" s="3" t="s">
        <v>2319</v>
      </c>
      <c r="H241" s="67">
        <v>35545.32</v>
      </c>
      <c r="I241" s="22">
        <v>534.46</v>
      </c>
      <c r="J241" s="3" t="s">
        <v>524</v>
      </c>
      <c r="K241" s="87" t="s">
        <v>525</v>
      </c>
      <c r="L241" s="92"/>
      <c r="M241" s="92">
        <v>65200</v>
      </c>
    </row>
    <row r="242" spans="1:13" ht="38.25" customHeight="1">
      <c r="A242" s="7" t="s">
        <v>526</v>
      </c>
      <c r="B242" s="3" t="s">
        <v>527</v>
      </c>
      <c r="C242" s="3" t="s">
        <v>528</v>
      </c>
      <c r="D242" s="14">
        <v>39709</v>
      </c>
      <c r="E242" s="3" t="s">
        <v>2474</v>
      </c>
      <c r="F242" s="3" t="s">
        <v>529</v>
      </c>
      <c r="G242" s="3" t="s">
        <v>2319</v>
      </c>
      <c r="H242" s="67">
        <v>95917.71</v>
      </c>
      <c r="I242" s="22">
        <v>2013.78</v>
      </c>
      <c r="J242" s="3" t="s">
        <v>4026</v>
      </c>
      <c r="K242" s="87" t="s">
        <v>353</v>
      </c>
      <c r="L242" s="92">
        <v>40698.72</v>
      </c>
      <c r="M242" s="92"/>
    </row>
    <row r="243" spans="1:13" ht="38.25" customHeight="1">
      <c r="A243" s="7" t="s">
        <v>530</v>
      </c>
      <c r="B243" s="3" t="s">
        <v>531</v>
      </c>
      <c r="C243" s="3" t="s">
        <v>532</v>
      </c>
      <c r="D243" s="14" t="s">
        <v>3904</v>
      </c>
      <c r="E243" s="3" t="s">
        <v>2475</v>
      </c>
      <c r="F243" s="3" t="s">
        <v>533</v>
      </c>
      <c r="G243" s="3" t="s">
        <v>1885</v>
      </c>
      <c r="H243" s="67">
        <v>84934.04</v>
      </c>
      <c r="I243" s="22">
        <v>1358.12</v>
      </c>
      <c r="J243" s="3" t="s">
        <v>1195</v>
      </c>
      <c r="K243" s="87" t="s">
        <v>2580</v>
      </c>
      <c r="L243" s="92"/>
      <c r="M243" s="92"/>
    </row>
    <row r="244" spans="1:13" ht="38.25" customHeight="1">
      <c r="A244" s="7" t="s">
        <v>534</v>
      </c>
      <c r="B244" s="3" t="s">
        <v>535</v>
      </c>
      <c r="C244" s="3" t="s">
        <v>536</v>
      </c>
      <c r="D244" s="14" t="s">
        <v>3904</v>
      </c>
      <c r="E244" s="3" t="s">
        <v>1808</v>
      </c>
      <c r="F244" s="3" t="s">
        <v>537</v>
      </c>
      <c r="G244" s="3" t="s">
        <v>5668</v>
      </c>
      <c r="H244" s="67">
        <v>125185.81</v>
      </c>
      <c r="I244" s="22">
        <v>1098.22</v>
      </c>
      <c r="J244" s="3" t="s">
        <v>4835</v>
      </c>
      <c r="K244" s="87" t="s">
        <v>173</v>
      </c>
      <c r="L244" s="92"/>
      <c r="M244" s="92"/>
    </row>
    <row r="245" spans="1:13" ht="38.25" customHeight="1">
      <c r="A245" s="7" t="s">
        <v>3364</v>
      </c>
      <c r="B245" s="3" t="s">
        <v>3365</v>
      </c>
      <c r="C245" s="3" t="s">
        <v>3363</v>
      </c>
      <c r="D245" s="14" t="s">
        <v>3092</v>
      </c>
      <c r="E245" s="3" t="s">
        <v>2523</v>
      </c>
      <c r="F245" s="3" t="s">
        <v>3366</v>
      </c>
      <c r="G245" s="3" t="s">
        <v>2319</v>
      </c>
      <c r="H245" s="67">
        <v>85023.13</v>
      </c>
      <c r="I245" s="22">
        <v>386.14</v>
      </c>
      <c r="J245" s="3" t="s">
        <v>1289</v>
      </c>
      <c r="K245" s="87" t="s">
        <v>2580</v>
      </c>
      <c r="L245" s="92">
        <v>64335</v>
      </c>
      <c r="M245" s="92"/>
    </row>
    <row r="246" spans="1:13" ht="38.25" customHeight="1">
      <c r="A246" s="7" t="s">
        <v>3367</v>
      </c>
      <c r="B246" s="3" t="s">
        <v>3368</v>
      </c>
      <c r="C246" s="3" t="s">
        <v>224</v>
      </c>
      <c r="D246" s="14">
        <v>39730</v>
      </c>
      <c r="E246" s="3" t="s">
        <v>2474</v>
      </c>
      <c r="F246" s="3" t="s">
        <v>225</v>
      </c>
      <c r="G246" s="3" t="s">
        <v>2319</v>
      </c>
      <c r="H246" s="67">
        <v>91833.02</v>
      </c>
      <c r="I246" s="22">
        <v>1897.78</v>
      </c>
      <c r="J246" s="3" t="s">
        <v>4268</v>
      </c>
      <c r="K246" s="87" t="s">
        <v>3957</v>
      </c>
      <c r="L246" s="92">
        <v>56419.78</v>
      </c>
      <c r="M246" s="92"/>
    </row>
    <row r="247" spans="1:13" ht="38.25" customHeight="1">
      <c r="A247" s="7" t="s">
        <v>3626</v>
      </c>
      <c r="B247" s="3" t="s">
        <v>991</v>
      </c>
      <c r="C247" s="3" t="s">
        <v>992</v>
      </c>
      <c r="D247" s="14">
        <v>39730</v>
      </c>
      <c r="E247" s="3" t="s">
        <v>2317</v>
      </c>
      <c r="F247" s="3" t="s">
        <v>993</v>
      </c>
      <c r="G247" s="3" t="s">
        <v>5978</v>
      </c>
      <c r="H247" s="67">
        <v>79589.05</v>
      </c>
      <c r="I247" s="22">
        <v>1217</v>
      </c>
      <c r="J247" s="3" t="s">
        <v>798</v>
      </c>
      <c r="K247" s="87" t="s">
        <v>3957</v>
      </c>
      <c r="L247" s="92">
        <v>46357.14</v>
      </c>
      <c r="M247" s="92"/>
    </row>
    <row r="248" spans="1:13" ht="38.25" customHeight="1">
      <c r="A248" s="7" t="s">
        <v>994</v>
      </c>
      <c r="B248" s="3" t="s">
        <v>995</v>
      </c>
      <c r="C248" s="3" t="s">
        <v>996</v>
      </c>
      <c r="D248" s="14">
        <v>39730</v>
      </c>
      <c r="E248" s="3" t="s">
        <v>1218</v>
      </c>
      <c r="F248" s="3" t="s">
        <v>1402</v>
      </c>
      <c r="G248" s="3" t="s">
        <v>1806</v>
      </c>
      <c r="H248" s="67">
        <v>81523.68</v>
      </c>
      <c r="I248" s="22">
        <v>369.01</v>
      </c>
      <c r="J248" s="3" t="s">
        <v>5931</v>
      </c>
      <c r="K248" s="87" t="s">
        <v>5932</v>
      </c>
      <c r="L248" s="92">
        <v>60000</v>
      </c>
      <c r="M248" s="92"/>
    </row>
    <row r="249" spans="1:13" ht="38.25" customHeight="1">
      <c r="A249" s="7" t="s">
        <v>5933</v>
      </c>
      <c r="B249" s="3" t="s">
        <v>2045</v>
      </c>
      <c r="C249" s="3" t="s">
        <v>2046</v>
      </c>
      <c r="D249" s="14">
        <v>39730</v>
      </c>
      <c r="E249" s="3" t="s">
        <v>3435</v>
      </c>
      <c r="F249" s="3" t="s">
        <v>2047</v>
      </c>
      <c r="G249" s="3" t="s">
        <v>1885</v>
      </c>
      <c r="H249" s="67">
        <v>59569.44</v>
      </c>
      <c r="I249" s="22">
        <v>330.69</v>
      </c>
      <c r="J249" s="3" t="s">
        <v>2048</v>
      </c>
      <c r="K249" s="87" t="s">
        <v>3293</v>
      </c>
      <c r="L249" s="92">
        <v>63097.31</v>
      </c>
      <c r="M249" s="92"/>
    </row>
    <row r="250" spans="1:13" ht="38.25" customHeight="1">
      <c r="A250" s="7" t="s">
        <v>2049</v>
      </c>
      <c r="B250" s="3" t="s">
        <v>2050</v>
      </c>
      <c r="C250" s="3" t="s">
        <v>334</v>
      </c>
      <c r="D250" s="14">
        <v>39730</v>
      </c>
      <c r="E250" s="3" t="s">
        <v>2475</v>
      </c>
      <c r="F250" s="3" t="s">
        <v>2051</v>
      </c>
      <c r="G250" s="3" t="s">
        <v>3084</v>
      </c>
      <c r="H250" s="67">
        <v>94762.57</v>
      </c>
      <c r="I250" s="22">
        <v>487.19</v>
      </c>
      <c r="J250" s="3" t="s">
        <v>4157</v>
      </c>
      <c r="K250" s="87" t="s">
        <v>5966</v>
      </c>
      <c r="L250" s="92">
        <v>80859.45</v>
      </c>
      <c r="M250" s="92"/>
    </row>
    <row r="251" spans="1:13" ht="38.25" customHeight="1">
      <c r="A251" s="7" t="s">
        <v>2052</v>
      </c>
      <c r="B251" s="3" t="s">
        <v>332</v>
      </c>
      <c r="C251" s="3" t="s">
        <v>333</v>
      </c>
      <c r="D251" s="14">
        <v>39730</v>
      </c>
      <c r="E251" s="3" t="s">
        <v>2523</v>
      </c>
      <c r="F251" s="3" t="s">
        <v>5106</v>
      </c>
      <c r="G251" s="3" t="s">
        <v>5880</v>
      </c>
      <c r="H251" s="67">
        <v>135188.5</v>
      </c>
      <c r="I251" s="22">
        <v>570.94</v>
      </c>
      <c r="J251" s="3" t="s">
        <v>2628</v>
      </c>
      <c r="K251" s="87" t="s">
        <v>3293</v>
      </c>
      <c r="L251" s="92">
        <v>136676.26</v>
      </c>
      <c r="M251" s="92"/>
    </row>
    <row r="252" spans="1:13" ht="38.25" customHeight="1">
      <c r="A252" s="7" t="s">
        <v>5986</v>
      </c>
      <c r="B252" s="3" t="s">
        <v>5987</v>
      </c>
      <c r="C252" s="3" t="s">
        <v>5988</v>
      </c>
      <c r="D252" s="14">
        <v>39730</v>
      </c>
      <c r="E252" s="3" t="s">
        <v>1218</v>
      </c>
      <c r="F252" s="3" t="s">
        <v>5989</v>
      </c>
      <c r="G252" s="3" t="s">
        <v>1806</v>
      </c>
      <c r="H252" s="67">
        <v>77024.47</v>
      </c>
      <c r="I252" s="22">
        <v>1751.94</v>
      </c>
      <c r="J252" s="3" t="s">
        <v>2579</v>
      </c>
      <c r="K252" s="87" t="s">
        <v>5966</v>
      </c>
      <c r="L252" s="92">
        <v>79917.83</v>
      </c>
      <c r="M252" s="92"/>
    </row>
    <row r="253" spans="1:13" ht="38.25" customHeight="1">
      <c r="A253" s="7" t="s">
        <v>4419</v>
      </c>
      <c r="B253" s="3" t="s">
        <v>4420</v>
      </c>
      <c r="C253" s="3" t="s">
        <v>6059</v>
      </c>
      <c r="D253" s="14">
        <v>39730</v>
      </c>
      <c r="E253" s="3" t="s">
        <v>2474</v>
      </c>
      <c r="F253" s="3" t="s">
        <v>6060</v>
      </c>
      <c r="G253" s="3" t="s">
        <v>2319</v>
      </c>
      <c r="H253" s="67">
        <v>78859.2</v>
      </c>
      <c r="I253" s="22"/>
      <c r="J253" s="3" t="s">
        <v>4026</v>
      </c>
      <c r="K253" s="87" t="s">
        <v>3469</v>
      </c>
      <c r="L253" s="92">
        <v>40334.07</v>
      </c>
      <c r="M253" s="92"/>
    </row>
    <row r="254" spans="1:13" ht="38.25" customHeight="1">
      <c r="A254" s="7" t="s">
        <v>3125</v>
      </c>
      <c r="B254" s="3" t="s">
        <v>6061</v>
      </c>
      <c r="C254" s="3" t="s">
        <v>6062</v>
      </c>
      <c r="D254" s="14" t="s">
        <v>3904</v>
      </c>
      <c r="E254" s="3" t="s">
        <v>2475</v>
      </c>
      <c r="F254" s="3" t="s">
        <v>6063</v>
      </c>
      <c r="G254" s="3" t="s">
        <v>3084</v>
      </c>
      <c r="H254" s="67">
        <v>52766.15</v>
      </c>
      <c r="I254" s="22"/>
      <c r="J254" s="3" t="s">
        <v>4268</v>
      </c>
      <c r="K254" s="87" t="s">
        <v>353</v>
      </c>
      <c r="L254" s="92"/>
      <c r="M254" s="92"/>
    </row>
    <row r="255" spans="1:13" ht="38.25" customHeight="1">
      <c r="A255" s="7" t="s">
        <v>2482</v>
      </c>
      <c r="B255" s="3" t="s">
        <v>6064</v>
      </c>
      <c r="C255" s="3" t="s">
        <v>6065</v>
      </c>
      <c r="D255" s="14" t="s">
        <v>3904</v>
      </c>
      <c r="E255" s="3"/>
      <c r="F255" s="3" t="s">
        <v>5316</v>
      </c>
      <c r="G255" s="3" t="s">
        <v>2319</v>
      </c>
      <c r="H255" s="67">
        <v>66560.32</v>
      </c>
      <c r="I255" s="22"/>
      <c r="J255" s="3" t="s">
        <v>2579</v>
      </c>
      <c r="K255" s="87" t="s">
        <v>2982</v>
      </c>
      <c r="L255" s="92"/>
      <c r="M255" s="92"/>
    </row>
    <row r="256" spans="1:13" ht="38.25" customHeight="1">
      <c r="A256" s="7" t="s">
        <v>891</v>
      </c>
      <c r="B256" s="3" t="s">
        <v>892</v>
      </c>
      <c r="C256" s="3" t="s">
        <v>893</v>
      </c>
      <c r="D256" s="14" t="s">
        <v>3904</v>
      </c>
      <c r="E256" s="3"/>
      <c r="F256" s="3" t="s">
        <v>894</v>
      </c>
      <c r="G256" s="3" t="s">
        <v>1806</v>
      </c>
      <c r="H256" s="67">
        <v>51296.65</v>
      </c>
      <c r="I256" s="22">
        <v>388.13</v>
      </c>
      <c r="J256" s="3" t="s">
        <v>895</v>
      </c>
      <c r="K256" s="87" t="s">
        <v>353</v>
      </c>
      <c r="L256" s="92"/>
      <c r="M256" s="92"/>
    </row>
    <row r="257" spans="1:13" ht="38.25" customHeight="1">
      <c r="A257" s="7" t="s">
        <v>1872</v>
      </c>
      <c r="B257" s="3" t="s">
        <v>1873</v>
      </c>
      <c r="C257" s="3" t="s">
        <v>1874</v>
      </c>
      <c r="D257" s="14">
        <v>39758</v>
      </c>
      <c r="E257" s="3" t="s">
        <v>1806</v>
      </c>
      <c r="F257" s="3" t="s">
        <v>1875</v>
      </c>
      <c r="G257" s="3" t="s">
        <v>1806</v>
      </c>
      <c r="H257" s="67">
        <v>90810.87</v>
      </c>
      <c r="I257" s="22">
        <v>1926.94</v>
      </c>
      <c r="J257" s="3" t="s">
        <v>1876</v>
      </c>
      <c r="K257" s="87" t="s">
        <v>353</v>
      </c>
      <c r="L257" s="94">
        <v>31700</v>
      </c>
      <c r="M257" s="94"/>
    </row>
    <row r="258" spans="1:13" ht="38.25" customHeight="1">
      <c r="A258" s="7" t="s">
        <v>1105</v>
      </c>
      <c r="B258" s="3" t="s">
        <v>1106</v>
      </c>
      <c r="C258" s="3" t="s">
        <v>4098</v>
      </c>
      <c r="D258" s="14">
        <v>39758</v>
      </c>
      <c r="E258" s="3" t="s">
        <v>2474</v>
      </c>
      <c r="F258" s="3" t="s">
        <v>4099</v>
      </c>
      <c r="G258" s="3" t="s">
        <v>2319</v>
      </c>
      <c r="H258" s="67">
        <v>124825.79</v>
      </c>
      <c r="I258" s="22">
        <v>578.86</v>
      </c>
      <c r="J258" s="3" t="s">
        <v>2628</v>
      </c>
      <c r="K258" s="87" t="s">
        <v>3293</v>
      </c>
      <c r="L258" s="92">
        <v>126728.03</v>
      </c>
      <c r="M258" s="92"/>
    </row>
    <row r="259" spans="1:13" ht="38.25" customHeight="1">
      <c r="A259" s="7" t="s">
        <v>4104</v>
      </c>
      <c r="B259" s="3" t="s">
        <v>4100</v>
      </c>
      <c r="C259" s="3" t="s">
        <v>4101</v>
      </c>
      <c r="D259" s="14">
        <v>39758</v>
      </c>
      <c r="E259" s="3" t="s">
        <v>5629</v>
      </c>
      <c r="F259" s="3" t="s">
        <v>4102</v>
      </c>
      <c r="G259" s="3" t="s">
        <v>1806</v>
      </c>
      <c r="H259" s="67">
        <v>141690.55</v>
      </c>
      <c r="I259" s="22">
        <v>417.55</v>
      </c>
      <c r="J259" s="3" t="s">
        <v>1055</v>
      </c>
      <c r="K259" s="87" t="s">
        <v>3293</v>
      </c>
      <c r="L259" s="92">
        <v>89250</v>
      </c>
      <c r="M259" s="92"/>
    </row>
    <row r="260" spans="1:13" ht="38.25" customHeight="1">
      <c r="A260" s="7" t="s">
        <v>4103</v>
      </c>
      <c r="B260" s="3" t="s">
        <v>4105</v>
      </c>
      <c r="C260" s="3" t="s">
        <v>4106</v>
      </c>
      <c r="D260" s="14">
        <v>39758</v>
      </c>
      <c r="E260" s="3" t="s">
        <v>4052</v>
      </c>
      <c r="F260" s="3" t="s">
        <v>4107</v>
      </c>
      <c r="G260" s="3" t="s">
        <v>3999</v>
      </c>
      <c r="H260" s="67">
        <v>55500.92</v>
      </c>
      <c r="I260" s="22"/>
      <c r="J260" s="3" t="s">
        <v>1876</v>
      </c>
      <c r="K260" s="87" t="s">
        <v>353</v>
      </c>
      <c r="L260" s="92">
        <v>21460</v>
      </c>
      <c r="M260" s="92"/>
    </row>
    <row r="261" spans="1:13" ht="38.25" customHeight="1">
      <c r="A261" s="7" t="s">
        <v>4790</v>
      </c>
      <c r="B261" s="3" t="s">
        <v>4791</v>
      </c>
      <c r="C261" s="3" t="s">
        <v>4792</v>
      </c>
      <c r="D261" s="14">
        <v>39758</v>
      </c>
      <c r="E261" s="3" t="s">
        <v>1806</v>
      </c>
      <c r="F261" s="3" t="s">
        <v>4793</v>
      </c>
      <c r="G261" s="3" t="s">
        <v>1806</v>
      </c>
      <c r="H261" s="67">
        <v>85965.72</v>
      </c>
      <c r="I261" s="22">
        <v>1189.08</v>
      </c>
      <c r="J261" s="3" t="s">
        <v>3346</v>
      </c>
      <c r="K261" s="87" t="s">
        <v>353</v>
      </c>
      <c r="L261" s="92">
        <v>41400</v>
      </c>
      <c r="M261" s="92"/>
    </row>
    <row r="262" spans="1:13" ht="38.25" customHeight="1">
      <c r="A262" s="7" t="s">
        <v>3754</v>
      </c>
      <c r="B262" s="3" t="s">
        <v>3755</v>
      </c>
      <c r="C262" s="3" t="s">
        <v>4794</v>
      </c>
      <c r="D262" s="14">
        <v>39758</v>
      </c>
      <c r="E262" s="3" t="s">
        <v>2317</v>
      </c>
      <c r="F262" s="3" t="s">
        <v>3243</v>
      </c>
      <c r="G262" s="3" t="s">
        <v>5978</v>
      </c>
      <c r="H262" s="67">
        <v>82666.98</v>
      </c>
      <c r="I262" s="22">
        <v>1872.05</v>
      </c>
      <c r="J262" s="3" t="s">
        <v>4835</v>
      </c>
      <c r="K262" s="87" t="s">
        <v>353</v>
      </c>
      <c r="L262" s="92">
        <v>59500</v>
      </c>
      <c r="M262" s="92"/>
    </row>
    <row r="263" spans="1:13" ht="38.25" customHeight="1">
      <c r="A263" s="7" t="s">
        <v>4753</v>
      </c>
      <c r="B263" s="3" t="s">
        <v>4754</v>
      </c>
      <c r="C263" s="3" t="s">
        <v>4755</v>
      </c>
      <c r="D263" s="14" t="s">
        <v>3904</v>
      </c>
      <c r="E263" s="3" t="s">
        <v>4052</v>
      </c>
      <c r="F263" s="3" t="s">
        <v>4756</v>
      </c>
      <c r="G263" s="3" t="s">
        <v>3999</v>
      </c>
      <c r="H263" s="67">
        <v>142522.42</v>
      </c>
      <c r="I263" s="22">
        <v>499.02</v>
      </c>
      <c r="J263" s="3" t="s">
        <v>2628</v>
      </c>
      <c r="K263" s="87" t="s">
        <v>3718</v>
      </c>
      <c r="L263" s="92"/>
      <c r="M263" s="92"/>
    </row>
    <row r="264" spans="1:13" ht="38.25" customHeight="1">
      <c r="A264" s="7" t="s">
        <v>3699</v>
      </c>
      <c r="B264" s="3" t="s">
        <v>3700</v>
      </c>
      <c r="C264" s="3" t="s">
        <v>3701</v>
      </c>
      <c r="D264" s="14">
        <v>39758</v>
      </c>
      <c r="E264" s="3" t="s">
        <v>5976</v>
      </c>
      <c r="F264" s="3" t="s">
        <v>3702</v>
      </c>
      <c r="G264" s="3" t="s">
        <v>5978</v>
      </c>
      <c r="H264" s="67">
        <v>89478.86</v>
      </c>
      <c r="I264" s="22">
        <v>397.48</v>
      </c>
      <c r="J264" s="3" t="s">
        <v>3346</v>
      </c>
      <c r="K264" s="87" t="s">
        <v>353</v>
      </c>
      <c r="L264" s="92">
        <v>46900</v>
      </c>
      <c r="M264" s="92"/>
    </row>
    <row r="265" spans="1:13" ht="38.25" customHeight="1">
      <c r="A265" s="7" t="s">
        <v>3248</v>
      </c>
      <c r="B265" s="3" t="s">
        <v>3249</v>
      </c>
      <c r="C265" s="3" t="s">
        <v>3250</v>
      </c>
      <c r="D265" s="14">
        <v>39758</v>
      </c>
      <c r="E265" s="3" t="s">
        <v>1218</v>
      </c>
      <c r="F265" s="3" t="s">
        <v>3251</v>
      </c>
      <c r="G265" s="3" t="s">
        <v>3084</v>
      </c>
      <c r="H265" s="67">
        <v>86537.07</v>
      </c>
      <c r="I265" s="22">
        <v>989.54</v>
      </c>
      <c r="J265" s="3" t="s">
        <v>1055</v>
      </c>
      <c r="K265" s="87" t="s">
        <v>353</v>
      </c>
      <c r="L265" s="92">
        <v>26439</v>
      </c>
      <c r="M265" s="92"/>
    </row>
    <row r="266" spans="1:13" ht="38.25" customHeight="1">
      <c r="A266" s="7" t="s">
        <v>3252</v>
      </c>
      <c r="B266" s="3" t="s">
        <v>3600</v>
      </c>
      <c r="C266" s="3" t="s">
        <v>3601</v>
      </c>
      <c r="D266" s="14" t="s">
        <v>3904</v>
      </c>
      <c r="E266" s="3" t="s">
        <v>2475</v>
      </c>
      <c r="F266" s="3" t="s">
        <v>3602</v>
      </c>
      <c r="G266" s="3" t="s">
        <v>1885</v>
      </c>
      <c r="H266" s="67">
        <v>107962.56</v>
      </c>
      <c r="I266" s="22">
        <v>546.2</v>
      </c>
      <c r="J266" s="3" t="s">
        <v>4028</v>
      </c>
      <c r="K266" s="87" t="s">
        <v>353</v>
      </c>
      <c r="L266" s="92"/>
      <c r="M266" s="92"/>
    </row>
    <row r="267" spans="1:13" ht="38.25" customHeight="1">
      <c r="A267" s="7" t="s">
        <v>3603</v>
      </c>
      <c r="B267" s="3" t="s">
        <v>3604</v>
      </c>
      <c r="C267" s="3" t="s">
        <v>3605</v>
      </c>
      <c r="D267" s="14" t="s">
        <v>3904</v>
      </c>
      <c r="E267" s="3" t="s">
        <v>1808</v>
      </c>
      <c r="F267" s="3" t="s">
        <v>1128</v>
      </c>
      <c r="G267" s="3" t="s">
        <v>3999</v>
      </c>
      <c r="H267" s="67">
        <v>64020.48</v>
      </c>
      <c r="I267" s="22">
        <v>1475.87</v>
      </c>
      <c r="J267" s="3" t="s">
        <v>4268</v>
      </c>
      <c r="K267" s="87" t="s">
        <v>1115</v>
      </c>
      <c r="L267" s="92"/>
      <c r="M267" s="92"/>
    </row>
    <row r="268" spans="1:13" ht="38.25" customHeight="1">
      <c r="A268" s="7" t="s">
        <v>1290</v>
      </c>
      <c r="B268" s="3" t="s">
        <v>1129</v>
      </c>
      <c r="C268" s="3" t="s">
        <v>1130</v>
      </c>
      <c r="D268" s="14" t="s">
        <v>3904</v>
      </c>
      <c r="E268" s="3" t="s">
        <v>1218</v>
      </c>
      <c r="F268" s="3" t="s">
        <v>4254</v>
      </c>
      <c r="G268" s="3" t="s">
        <v>5350</v>
      </c>
      <c r="H268" s="67">
        <v>201517.66</v>
      </c>
      <c r="I268" s="22">
        <v>3285.36</v>
      </c>
      <c r="J268" s="3" t="s">
        <v>1342</v>
      </c>
      <c r="K268" s="87" t="s">
        <v>5966</v>
      </c>
      <c r="L268" s="92"/>
      <c r="M268" s="92"/>
    </row>
    <row r="269" spans="1:13" ht="38.25" customHeight="1">
      <c r="A269" s="7" t="s">
        <v>2067</v>
      </c>
      <c r="B269" s="3" t="s">
        <v>2068</v>
      </c>
      <c r="C269" s="3" t="s">
        <v>715</v>
      </c>
      <c r="D269" s="14" t="s">
        <v>3904</v>
      </c>
      <c r="E269" s="3" t="s">
        <v>2474</v>
      </c>
      <c r="F269" s="3" t="s">
        <v>716</v>
      </c>
      <c r="G269" s="3" t="s">
        <v>2319</v>
      </c>
      <c r="H269" s="67">
        <v>110906.04</v>
      </c>
      <c r="I269" s="22">
        <v>738.98</v>
      </c>
      <c r="J269" s="3" t="s">
        <v>3346</v>
      </c>
      <c r="K269" s="87" t="s">
        <v>3083</v>
      </c>
      <c r="L269" s="92"/>
      <c r="M269" s="92"/>
    </row>
    <row r="270" spans="1:13" ht="38.25" customHeight="1">
      <c r="A270" s="7" t="s">
        <v>717</v>
      </c>
      <c r="B270" s="3" t="s">
        <v>158</v>
      </c>
      <c r="C270" s="3" t="s">
        <v>159</v>
      </c>
      <c r="D270" s="14" t="s">
        <v>3904</v>
      </c>
      <c r="E270" s="3" t="s">
        <v>2474</v>
      </c>
      <c r="F270" s="3" t="s">
        <v>160</v>
      </c>
      <c r="G270" s="3" t="s">
        <v>2319</v>
      </c>
      <c r="H270" s="67">
        <v>74563.18</v>
      </c>
      <c r="I270" s="22">
        <v>307.07</v>
      </c>
      <c r="J270" s="3" t="s">
        <v>1055</v>
      </c>
      <c r="K270" s="87" t="s">
        <v>353</v>
      </c>
      <c r="L270" s="92"/>
      <c r="M270" s="92"/>
    </row>
    <row r="271" spans="1:13" ht="38.25" customHeight="1">
      <c r="A271" s="7" t="s">
        <v>2667</v>
      </c>
      <c r="B271" s="3" t="s">
        <v>2375</v>
      </c>
      <c r="C271" s="3" t="s">
        <v>2376</v>
      </c>
      <c r="D271" s="14">
        <v>39772</v>
      </c>
      <c r="E271" s="3" t="s">
        <v>5976</v>
      </c>
      <c r="F271" s="3" t="s">
        <v>2377</v>
      </c>
      <c r="G271" s="3" t="s">
        <v>5978</v>
      </c>
      <c r="H271" s="67">
        <v>74314.69</v>
      </c>
      <c r="I271" s="22">
        <v>1158.57</v>
      </c>
      <c r="J271" s="3" t="s">
        <v>4268</v>
      </c>
      <c r="K271" s="87" t="s">
        <v>353</v>
      </c>
      <c r="L271" s="92">
        <v>72000</v>
      </c>
      <c r="M271" s="92"/>
    </row>
    <row r="272" spans="1:13" ht="38.25" customHeight="1">
      <c r="A272" s="7" t="s">
        <v>2378</v>
      </c>
      <c r="B272" s="3" t="s">
        <v>2379</v>
      </c>
      <c r="C272" s="3" t="s">
        <v>5849</v>
      </c>
      <c r="D272" s="14">
        <v>39772</v>
      </c>
      <c r="E272" s="3" t="s">
        <v>2474</v>
      </c>
      <c r="F272" s="3" t="s">
        <v>5850</v>
      </c>
      <c r="G272" s="3" t="s">
        <v>2319</v>
      </c>
      <c r="H272" s="67">
        <v>63659.79</v>
      </c>
      <c r="I272" s="22">
        <v>134.13</v>
      </c>
      <c r="J272" s="3" t="s">
        <v>2579</v>
      </c>
      <c r="K272" s="87" t="s">
        <v>353</v>
      </c>
      <c r="L272" s="92">
        <v>14187.27</v>
      </c>
      <c r="M272" s="92"/>
    </row>
    <row r="273" spans="1:13" ht="38.25" customHeight="1">
      <c r="A273" s="7" t="s">
        <v>5851</v>
      </c>
      <c r="B273" s="3" t="s">
        <v>5852</v>
      </c>
      <c r="C273" s="3" t="s">
        <v>262</v>
      </c>
      <c r="D273" s="14">
        <v>39772</v>
      </c>
      <c r="E273" s="3" t="s">
        <v>4052</v>
      </c>
      <c r="F273" s="3" t="s">
        <v>263</v>
      </c>
      <c r="G273" s="3" t="s">
        <v>3999</v>
      </c>
      <c r="H273" s="67">
        <v>94932.27</v>
      </c>
      <c r="I273" s="22">
        <v>224.96</v>
      </c>
      <c r="J273" s="3" t="s">
        <v>1030</v>
      </c>
      <c r="K273" s="87" t="s">
        <v>173</v>
      </c>
      <c r="L273" s="92">
        <v>95483</v>
      </c>
      <c r="M273" s="92"/>
    </row>
    <row r="274" spans="1:13" ht="38.25" customHeight="1">
      <c r="A274" s="7" t="s">
        <v>1791</v>
      </c>
      <c r="B274" s="3" t="s">
        <v>1792</v>
      </c>
      <c r="C274" s="3" t="s">
        <v>1790</v>
      </c>
      <c r="D274" s="14" t="s">
        <v>3904</v>
      </c>
      <c r="E274" s="3" t="s">
        <v>2474</v>
      </c>
      <c r="F274" s="3" t="s">
        <v>1793</v>
      </c>
      <c r="G274" s="3" t="s">
        <v>2319</v>
      </c>
      <c r="H274" s="67">
        <v>65771.01</v>
      </c>
      <c r="I274" s="22">
        <v>388.28</v>
      </c>
      <c r="J274" s="3" t="s">
        <v>2579</v>
      </c>
      <c r="K274" s="87" t="s">
        <v>2580</v>
      </c>
      <c r="L274" s="92"/>
      <c r="M274" s="92"/>
    </row>
    <row r="275" spans="1:13" ht="38.25" customHeight="1">
      <c r="A275" s="7" t="s">
        <v>1794</v>
      </c>
      <c r="B275" s="3" t="s">
        <v>4328</v>
      </c>
      <c r="C275" s="3" t="s">
        <v>4329</v>
      </c>
      <c r="D275" s="14" t="s">
        <v>3904</v>
      </c>
      <c r="E275" s="3" t="s">
        <v>2474</v>
      </c>
      <c r="F275" s="3" t="s">
        <v>4330</v>
      </c>
      <c r="G275" s="3" t="s">
        <v>2319</v>
      </c>
      <c r="H275" s="67">
        <v>100933.54</v>
      </c>
      <c r="I275" s="22">
        <v>727.09</v>
      </c>
      <c r="J275" s="3" t="s">
        <v>1055</v>
      </c>
      <c r="K275" s="87" t="s">
        <v>3293</v>
      </c>
      <c r="L275" s="92"/>
      <c r="M275" s="92"/>
    </row>
    <row r="276" spans="1:13" ht="38.25" customHeight="1">
      <c r="A276" s="7" t="s">
        <v>4331</v>
      </c>
      <c r="B276" s="3" t="s">
        <v>4332</v>
      </c>
      <c r="C276" s="3" t="s">
        <v>4333</v>
      </c>
      <c r="D276" s="167" t="s">
        <v>952</v>
      </c>
      <c r="E276" s="168"/>
      <c r="F276" s="168"/>
      <c r="G276" s="168"/>
      <c r="H276" s="168"/>
      <c r="I276" s="168"/>
      <c r="J276" s="168"/>
      <c r="K276" s="168"/>
      <c r="L276" s="168"/>
      <c r="M276" s="169"/>
    </row>
    <row r="277" spans="1:13" ht="38.25" customHeight="1">
      <c r="A277" s="7" t="s">
        <v>534</v>
      </c>
      <c r="B277" s="3" t="s">
        <v>4334</v>
      </c>
      <c r="C277" s="3" t="s">
        <v>4335</v>
      </c>
      <c r="D277" s="14">
        <v>39772</v>
      </c>
      <c r="E277" s="3" t="s">
        <v>1808</v>
      </c>
      <c r="F277" s="3" t="s">
        <v>537</v>
      </c>
      <c r="G277" s="3" t="s">
        <v>5668</v>
      </c>
      <c r="H277" s="67">
        <v>126714.61</v>
      </c>
      <c r="I277" s="22">
        <v>1098.22</v>
      </c>
      <c r="J277" s="3" t="s">
        <v>4835</v>
      </c>
      <c r="K277" s="87" t="s">
        <v>173</v>
      </c>
      <c r="L277" s="92">
        <v>56345.34</v>
      </c>
      <c r="M277" s="92"/>
    </row>
    <row r="278" spans="1:13" ht="38.25" customHeight="1">
      <c r="A278" s="7" t="s">
        <v>530</v>
      </c>
      <c r="B278" s="3" t="s">
        <v>531</v>
      </c>
      <c r="C278" s="3" t="s">
        <v>4336</v>
      </c>
      <c r="D278" s="14" t="s">
        <v>3904</v>
      </c>
      <c r="E278" s="3" t="s">
        <v>2475</v>
      </c>
      <c r="F278" s="3" t="s">
        <v>533</v>
      </c>
      <c r="G278" s="3" t="s">
        <v>1885</v>
      </c>
      <c r="H278" s="67">
        <v>85965</v>
      </c>
      <c r="I278" s="22">
        <v>1358.12</v>
      </c>
      <c r="J278" s="3" t="s">
        <v>1195</v>
      </c>
      <c r="K278" s="87" t="s">
        <v>2580</v>
      </c>
      <c r="L278" s="92"/>
      <c r="M278" s="92"/>
    </row>
    <row r="279" spans="1:13" ht="38.25" customHeight="1">
      <c r="A279" s="7" t="s">
        <v>29</v>
      </c>
      <c r="B279" s="3" t="s">
        <v>30</v>
      </c>
      <c r="C279" s="3" t="s">
        <v>31</v>
      </c>
      <c r="D279" s="14">
        <v>39793</v>
      </c>
      <c r="E279" s="3" t="s">
        <v>2515</v>
      </c>
      <c r="F279" s="3" t="s">
        <v>32</v>
      </c>
      <c r="G279" s="3" t="s">
        <v>2517</v>
      </c>
      <c r="H279" s="67">
        <v>100474.33</v>
      </c>
      <c r="I279" s="22">
        <v>384.53</v>
      </c>
      <c r="J279" s="3" t="s">
        <v>1817</v>
      </c>
      <c r="K279" s="87" t="s">
        <v>81</v>
      </c>
      <c r="L279" s="92">
        <v>141667.32</v>
      </c>
      <c r="M279" s="92"/>
    </row>
    <row r="280" spans="1:13" ht="38.25" customHeight="1">
      <c r="A280" s="7" t="s">
        <v>1234</v>
      </c>
      <c r="B280" s="3" t="s">
        <v>5691</v>
      </c>
      <c r="C280" s="3" t="s">
        <v>1229</v>
      </c>
      <c r="D280" s="14">
        <v>39793</v>
      </c>
      <c r="E280" s="3" t="s">
        <v>2523</v>
      </c>
      <c r="F280" s="3" t="s">
        <v>5692</v>
      </c>
      <c r="G280" s="3" t="s">
        <v>5880</v>
      </c>
      <c r="H280" s="67">
        <v>133818.93</v>
      </c>
      <c r="I280" s="22"/>
      <c r="J280" s="3" t="s">
        <v>3795</v>
      </c>
      <c r="K280" s="87" t="s">
        <v>1115</v>
      </c>
      <c r="L280" s="92">
        <v>137924.7</v>
      </c>
      <c r="M280" s="92"/>
    </row>
    <row r="281" spans="1:13" ht="38.25" customHeight="1">
      <c r="A281" s="7" t="s">
        <v>5693</v>
      </c>
      <c r="B281" s="3" t="s">
        <v>5694</v>
      </c>
      <c r="C281" s="3" t="s">
        <v>1230</v>
      </c>
      <c r="D281" s="14">
        <v>39793</v>
      </c>
      <c r="E281" s="3" t="s">
        <v>3435</v>
      </c>
      <c r="F281" s="3" t="s">
        <v>5695</v>
      </c>
      <c r="G281" s="3" t="s">
        <v>1885</v>
      </c>
      <c r="H281" s="67">
        <v>129950.51</v>
      </c>
      <c r="I281" s="22"/>
      <c r="J281" s="3" t="s">
        <v>2628</v>
      </c>
      <c r="K281" s="87" t="s">
        <v>3293</v>
      </c>
      <c r="L281" s="92">
        <v>134382.72</v>
      </c>
      <c r="M281" s="92"/>
    </row>
    <row r="282" spans="1:13" ht="38.25" customHeight="1">
      <c r="A282" s="7" t="s">
        <v>5696</v>
      </c>
      <c r="B282" s="3" t="s">
        <v>4382</v>
      </c>
      <c r="C282" s="3" t="s">
        <v>1231</v>
      </c>
      <c r="D282" s="14">
        <v>39793</v>
      </c>
      <c r="E282" s="3" t="s">
        <v>5976</v>
      </c>
      <c r="F282" s="3" t="s">
        <v>4383</v>
      </c>
      <c r="G282" s="3" t="s">
        <v>5978</v>
      </c>
      <c r="H282" s="67">
        <v>119931.67</v>
      </c>
      <c r="I282" s="22"/>
      <c r="J282" s="3" t="s">
        <v>1195</v>
      </c>
      <c r="K282" s="87" t="s">
        <v>353</v>
      </c>
      <c r="L282" s="92">
        <v>82250.93</v>
      </c>
      <c r="M282" s="92"/>
    </row>
    <row r="283" spans="1:13" ht="38.25" customHeight="1">
      <c r="A283" s="7" t="s">
        <v>4384</v>
      </c>
      <c r="B283" s="3" t="s">
        <v>4385</v>
      </c>
      <c r="C283" s="3" t="s">
        <v>1232</v>
      </c>
      <c r="D283" s="14" t="s">
        <v>3904</v>
      </c>
      <c r="E283" s="3" t="s">
        <v>2523</v>
      </c>
      <c r="F283" s="3" t="s">
        <v>4386</v>
      </c>
      <c r="G283" s="3" t="s">
        <v>2319</v>
      </c>
      <c r="H283" s="67">
        <v>137474.14</v>
      </c>
      <c r="I283" s="22"/>
      <c r="J283" s="3" t="s">
        <v>2347</v>
      </c>
      <c r="K283" s="87" t="s">
        <v>1115</v>
      </c>
      <c r="L283" s="92"/>
      <c r="M283" s="92"/>
    </row>
    <row r="284" spans="1:13" ht="38.25" customHeight="1">
      <c r="A284" s="7" t="s">
        <v>4387</v>
      </c>
      <c r="B284" s="3" t="s">
        <v>4388</v>
      </c>
      <c r="C284" s="3" t="s">
        <v>1233</v>
      </c>
      <c r="D284" s="14" t="s">
        <v>3904</v>
      </c>
      <c r="E284" s="3" t="s">
        <v>2474</v>
      </c>
      <c r="F284" s="3" t="s">
        <v>4389</v>
      </c>
      <c r="G284" s="3" t="s">
        <v>2319</v>
      </c>
      <c r="H284" s="67">
        <v>35291.87</v>
      </c>
      <c r="I284" s="22"/>
      <c r="J284" s="3" t="s">
        <v>2579</v>
      </c>
      <c r="K284" s="87" t="s">
        <v>2580</v>
      </c>
      <c r="L284" s="92"/>
      <c r="M284" s="92"/>
    </row>
    <row r="285" spans="1:13" ht="38.25" customHeight="1">
      <c r="A285" s="52" t="s">
        <v>4331</v>
      </c>
      <c r="B285" s="3" t="s">
        <v>4332</v>
      </c>
      <c r="C285" s="3" t="s">
        <v>953</v>
      </c>
      <c r="D285" s="14">
        <v>39800</v>
      </c>
      <c r="E285" s="3" t="s">
        <v>2474</v>
      </c>
      <c r="F285" s="3" t="s">
        <v>5913</v>
      </c>
      <c r="G285" s="3" t="s">
        <v>2319</v>
      </c>
      <c r="H285" s="67">
        <v>1335330.32</v>
      </c>
      <c r="I285" s="22">
        <v>27094.29</v>
      </c>
      <c r="J285" s="3" t="s">
        <v>5914</v>
      </c>
      <c r="K285" s="87" t="s">
        <v>5915</v>
      </c>
      <c r="L285" s="94">
        <v>250000</v>
      </c>
      <c r="M285" s="94"/>
    </row>
    <row r="286" spans="1:13" ht="38.25" customHeight="1">
      <c r="A286" s="7" t="s">
        <v>5804</v>
      </c>
      <c r="B286" s="3" t="s">
        <v>5805</v>
      </c>
      <c r="C286" s="3" t="s">
        <v>1189</v>
      </c>
      <c r="D286" s="14" t="s">
        <v>3904</v>
      </c>
      <c r="E286" s="3" t="s">
        <v>2317</v>
      </c>
      <c r="F286" s="3" t="s">
        <v>5806</v>
      </c>
      <c r="G286" s="3" t="s">
        <v>5978</v>
      </c>
      <c r="H286" s="67">
        <v>108079.04</v>
      </c>
      <c r="I286" s="22">
        <v>827.35</v>
      </c>
      <c r="J286" s="3" t="s">
        <v>4268</v>
      </c>
      <c r="K286" s="87" t="s">
        <v>3229</v>
      </c>
      <c r="L286" s="92"/>
      <c r="M286" s="92"/>
    </row>
    <row r="287" spans="1:13" ht="38.25" customHeight="1">
      <c r="A287" s="7" t="s">
        <v>748</v>
      </c>
      <c r="B287" s="3" t="s">
        <v>5807</v>
      </c>
      <c r="C287" s="3" t="s">
        <v>1190</v>
      </c>
      <c r="D287" s="14">
        <v>39800</v>
      </c>
      <c r="E287" s="3" t="s">
        <v>2523</v>
      </c>
      <c r="F287" s="3" t="s">
        <v>5808</v>
      </c>
      <c r="G287" s="3" t="s">
        <v>5880</v>
      </c>
      <c r="H287" s="67">
        <v>76972.8</v>
      </c>
      <c r="I287" s="22">
        <v>1427.38</v>
      </c>
      <c r="J287" s="3" t="s">
        <v>3346</v>
      </c>
      <c r="K287" s="87" t="s">
        <v>5966</v>
      </c>
      <c r="L287" s="92">
        <v>61194</v>
      </c>
      <c r="M287" s="92"/>
    </row>
    <row r="288" spans="1:13" ht="38.25" customHeight="1">
      <c r="A288" s="7" t="s">
        <v>5809</v>
      </c>
      <c r="B288" s="3" t="s">
        <v>5810</v>
      </c>
      <c r="C288" s="3" t="s">
        <v>1191</v>
      </c>
      <c r="D288" s="14" t="s">
        <v>3904</v>
      </c>
      <c r="E288" s="3" t="s">
        <v>2515</v>
      </c>
      <c r="F288" s="3" t="s">
        <v>5811</v>
      </c>
      <c r="G288" s="3" t="s">
        <v>5812</v>
      </c>
      <c r="H288" s="67">
        <v>1612177.31</v>
      </c>
      <c r="I288" s="22">
        <v>38018.08</v>
      </c>
      <c r="J288" s="3" t="s">
        <v>2164</v>
      </c>
      <c r="K288" s="87" t="s">
        <v>2165</v>
      </c>
      <c r="L288" s="92"/>
      <c r="M288" s="92"/>
    </row>
    <row r="289" spans="1:13" ht="38.25" customHeight="1">
      <c r="A289" s="7" t="s">
        <v>5809</v>
      </c>
      <c r="B289" s="3" t="s">
        <v>5810</v>
      </c>
      <c r="C289" s="3" t="s">
        <v>1191</v>
      </c>
      <c r="D289" s="14" t="s">
        <v>3904</v>
      </c>
      <c r="E289" s="3" t="s">
        <v>2515</v>
      </c>
      <c r="F289" s="7" t="s">
        <v>2166</v>
      </c>
      <c r="G289" s="7" t="s">
        <v>2167</v>
      </c>
      <c r="H289" s="67">
        <v>496195.41</v>
      </c>
      <c r="I289" s="22">
        <v>2050.97</v>
      </c>
      <c r="J289" s="3" t="s">
        <v>2164</v>
      </c>
      <c r="K289" s="87" t="s">
        <v>2165</v>
      </c>
      <c r="L289" s="92"/>
      <c r="M289" s="92"/>
    </row>
    <row r="290" spans="1:13" ht="38.25" customHeight="1">
      <c r="A290" s="7" t="s">
        <v>2168</v>
      </c>
      <c r="B290" s="3" t="s">
        <v>2169</v>
      </c>
      <c r="C290" s="3" t="s">
        <v>1192</v>
      </c>
      <c r="D290" s="14">
        <v>39800</v>
      </c>
      <c r="E290" s="3" t="s">
        <v>2474</v>
      </c>
      <c r="F290" s="3" t="s">
        <v>2170</v>
      </c>
      <c r="G290" s="3" t="s">
        <v>2319</v>
      </c>
      <c r="H290" s="67">
        <v>137705.68</v>
      </c>
      <c r="I290" s="22">
        <v>868.82</v>
      </c>
      <c r="J290" s="3" t="s">
        <v>2171</v>
      </c>
      <c r="K290" s="87" t="s">
        <v>353</v>
      </c>
      <c r="L290" s="94">
        <v>54400</v>
      </c>
      <c r="M290" s="94"/>
    </row>
    <row r="291" spans="1:13" ht="38.25" customHeight="1">
      <c r="A291" s="7" t="s">
        <v>2172</v>
      </c>
      <c r="B291" s="3" t="s">
        <v>2173</v>
      </c>
      <c r="C291" s="3" t="s">
        <v>1193</v>
      </c>
      <c r="D291" s="14">
        <v>39800</v>
      </c>
      <c r="E291" s="3" t="s">
        <v>1808</v>
      </c>
      <c r="F291" s="3" t="s">
        <v>3026</v>
      </c>
      <c r="G291" s="3" t="s">
        <v>5668</v>
      </c>
      <c r="H291" s="67">
        <v>54342.39</v>
      </c>
      <c r="I291" s="22">
        <v>979.83</v>
      </c>
      <c r="J291" s="3" t="s">
        <v>3027</v>
      </c>
      <c r="K291" s="87" t="s">
        <v>2982</v>
      </c>
      <c r="L291" s="92">
        <v>57396.6</v>
      </c>
      <c r="M291" s="92"/>
    </row>
    <row r="292" spans="1:13" ht="38.25" customHeight="1">
      <c r="A292" s="7" t="s">
        <v>3028</v>
      </c>
      <c r="B292" s="3" t="s">
        <v>3029</v>
      </c>
      <c r="C292" s="3" t="s">
        <v>1194</v>
      </c>
      <c r="D292" s="14">
        <v>39800</v>
      </c>
      <c r="E292" s="3" t="s">
        <v>34</v>
      </c>
      <c r="F292" s="3" t="s">
        <v>3030</v>
      </c>
      <c r="G292" s="3" t="s">
        <v>1806</v>
      </c>
      <c r="H292" s="67">
        <v>110999.36</v>
      </c>
      <c r="I292" s="22">
        <v>1328.73</v>
      </c>
      <c r="J292" s="3" t="s">
        <v>5931</v>
      </c>
      <c r="K292" s="87" t="s">
        <v>5932</v>
      </c>
      <c r="L292" s="92">
        <v>80000</v>
      </c>
      <c r="M292" s="92"/>
    </row>
    <row r="293" spans="1:13" ht="38.25" customHeight="1">
      <c r="A293" s="7" t="s">
        <v>3031</v>
      </c>
      <c r="B293" s="3" t="s">
        <v>3032</v>
      </c>
      <c r="C293" s="3" t="s">
        <v>3459</v>
      </c>
      <c r="D293" s="14">
        <v>39800</v>
      </c>
      <c r="E293" s="3" t="s">
        <v>1806</v>
      </c>
      <c r="F293" s="3" t="s">
        <v>3033</v>
      </c>
      <c r="G293" s="3" t="s">
        <v>1806</v>
      </c>
      <c r="H293" s="67">
        <v>81933.15</v>
      </c>
      <c r="I293" s="22">
        <v>1248.98</v>
      </c>
      <c r="J293" s="3" t="s">
        <v>798</v>
      </c>
      <c r="K293" s="87" t="s">
        <v>353</v>
      </c>
      <c r="L293" s="92">
        <v>15025.98</v>
      </c>
      <c r="M293" s="92"/>
    </row>
    <row r="294" spans="1:13" ht="38.25" customHeight="1">
      <c r="A294" s="7" t="s">
        <v>2005</v>
      </c>
      <c r="B294" s="3" t="s">
        <v>5285</v>
      </c>
      <c r="C294" s="3" t="s">
        <v>3460</v>
      </c>
      <c r="D294" s="14" t="s">
        <v>3904</v>
      </c>
      <c r="E294" s="3" t="s">
        <v>2474</v>
      </c>
      <c r="F294" s="3" t="s">
        <v>2732</v>
      </c>
      <c r="G294" s="3" t="s">
        <v>2319</v>
      </c>
      <c r="H294" s="67">
        <v>150341.12</v>
      </c>
      <c r="I294" s="22">
        <v>801.86</v>
      </c>
      <c r="J294" s="3" t="s">
        <v>4286</v>
      </c>
      <c r="K294" s="87" t="s">
        <v>3293</v>
      </c>
      <c r="L294" s="92"/>
      <c r="M294" s="92"/>
    </row>
    <row r="295" spans="1:13" ht="38.25" customHeight="1">
      <c r="A295" s="7" t="s">
        <v>1869</v>
      </c>
      <c r="B295" s="3" t="s">
        <v>496</v>
      </c>
      <c r="C295" s="3" t="s">
        <v>3461</v>
      </c>
      <c r="D295" s="14" t="s">
        <v>3904</v>
      </c>
      <c r="E295" s="3" t="s">
        <v>3435</v>
      </c>
      <c r="F295" s="3" t="s">
        <v>497</v>
      </c>
      <c r="G295" s="3" t="s">
        <v>3084</v>
      </c>
      <c r="H295" s="67">
        <v>88513.82</v>
      </c>
      <c r="I295" s="22">
        <v>253.32</v>
      </c>
      <c r="J295" s="3" t="s">
        <v>1306</v>
      </c>
      <c r="K295" s="87" t="s">
        <v>353</v>
      </c>
      <c r="L295" s="92"/>
      <c r="M295" s="92"/>
    </row>
    <row r="297" spans="3:9" ht="12.75">
      <c r="C297">
        <v>290</v>
      </c>
      <c r="H297" s="62">
        <f>SUM(H5:H295)</f>
        <v>31873521.01</v>
      </c>
      <c r="I297" s="61"/>
    </row>
    <row r="298" ht="12.75">
      <c r="I298" s="61"/>
    </row>
    <row r="299" spans="6:9" ht="12.75">
      <c r="F299" t="s">
        <v>5509</v>
      </c>
      <c r="H299" s="62">
        <f>+H297/C297</f>
        <v>109908.69313793104</v>
      </c>
      <c r="I299" s="61"/>
    </row>
    <row r="300" ht="12.75">
      <c r="I300" s="61"/>
    </row>
  </sheetData>
  <sheetProtection/>
  <mergeCells count="1">
    <mergeCell ref="D276:M276"/>
  </mergeCells>
  <printOptions/>
  <pageMargins left="0.25" right="0.25" top="0.25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1">
      <pane ySplit="4" topLeftCell="A242" activePane="bottomLeft" state="frozen"/>
      <selection pane="topLeft" activeCell="A1" sqref="A1"/>
      <selection pane="bottomLeft" activeCell="F249" sqref="F249"/>
    </sheetView>
  </sheetViews>
  <sheetFormatPr defaultColWidth="9.140625" defaultRowHeight="36" customHeight="1"/>
  <cols>
    <col min="1" max="1" width="22.140625" style="0" customWidth="1"/>
    <col min="2" max="2" width="19.00390625" style="9" customWidth="1"/>
    <col min="3" max="3" width="10.421875" style="9" customWidth="1"/>
    <col min="4" max="4" width="10.8515625" style="9" customWidth="1"/>
    <col min="5" max="5" width="10.140625" style="9" customWidth="1"/>
    <col min="6" max="6" width="21.140625" style="0" customWidth="1"/>
    <col min="7" max="7" width="10.28125" style="0" customWidth="1"/>
    <col min="8" max="8" width="12.140625" style="19" customWidth="1"/>
    <col min="9" max="9" width="19.7109375" style="17" customWidth="1"/>
    <col min="10" max="10" width="13.28125" style="0" customWidth="1"/>
  </cols>
  <sheetData>
    <row r="1" spans="1:5" ht="15.75">
      <c r="A1" s="2" t="s">
        <v>2789</v>
      </c>
      <c r="B1" s="8"/>
      <c r="C1" s="8"/>
      <c r="E1" s="2" t="s">
        <v>1196</v>
      </c>
    </row>
    <row r="2" spans="1:5" ht="15.75">
      <c r="A2" s="2" t="s">
        <v>2790</v>
      </c>
      <c r="B2" s="8"/>
      <c r="C2" s="8"/>
      <c r="E2" t="s">
        <v>5921</v>
      </c>
    </row>
    <row r="3" spans="1:8" ht="27" thickBot="1">
      <c r="A3" s="33">
        <v>2007</v>
      </c>
      <c r="F3" s="170" t="s">
        <v>1658</v>
      </c>
      <c r="G3" s="170"/>
      <c r="H3" s="170"/>
    </row>
    <row r="4" spans="1:9" s="1" customFormat="1" ht="36" customHeight="1" thickBot="1">
      <c r="A4" s="5" t="s">
        <v>2791</v>
      </c>
      <c r="B4" s="10" t="s">
        <v>2792</v>
      </c>
      <c r="C4" s="10" t="s">
        <v>1123</v>
      </c>
      <c r="D4" s="10" t="s">
        <v>2793</v>
      </c>
      <c r="E4" s="10" t="s">
        <v>2794</v>
      </c>
      <c r="F4" s="6" t="s">
        <v>2795</v>
      </c>
      <c r="G4" s="6" t="s">
        <v>5889</v>
      </c>
      <c r="H4" s="20" t="s">
        <v>5352</v>
      </c>
      <c r="I4" s="18" t="s">
        <v>5663</v>
      </c>
    </row>
    <row r="5" spans="1:9" s="24" customFormat="1" ht="36" customHeight="1">
      <c r="A5" s="3" t="s">
        <v>4933</v>
      </c>
      <c r="B5" s="13" t="s">
        <v>4934</v>
      </c>
      <c r="C5" s="13" t="s">
        <v>5409</v>
      </c>
      <c r="D5" s="14">
        <v>39093</v>
      </c>
      <c r="E5" s="14" t="s">
        <v>3766</v>
      </c>
      <c r="F5" s="14" t="s">
        <v>4935</v>
      </c>
      <c r="G5" s="3" t="s">
        <v>5978</v>
      </c>
      <c r="H5" s="22" t="s">
        <v>4936</v>
      </c>
      <c r="I5" s="16" t="s">
        <v>3172</v>
      </c>
    </row>
    <row r="6" spans="1:9" s="24" customFormat="1" ht="36" customHeight="1">
      <c r="A6" s="3" t="s">
        <v>4937</v>
      </c>
      <c r="B6" s="13" t="s">
        <v>4938</v>
      </c>
      <c r="C6" s="13" t="s">
        <v>4925</v>
      </c>
      <c r="D6" s="14">
        <v>39093</v>
      </c>
      <c r="E6" s="14" t="s">
        <v>2474</v>
      </c>
      <c r="F6" s="14" t="s">
        <v>4939</v>
      </c>
      <c r="G6" s="3" t="s">
        <v>2319</v>
      </c>
      <c r="H6" s="22" t="s">
        <v>771</v>
      </c>
      <c r="I6" s="16" t="s">
        <v>353</v>
      </c>
    </row>
    <row r="7" spans="1:9" s="24" customFormat="1" ht="36" customHeight="1">
      <c r="A7" s="3" t="s">
        <v>4926</v>
      </c>
      <c r="B7" s="13" t="s">
        <v>4927</v>
      </c>
      <c r="C7" s="13" t="s">
        <v>3381</v>
      </c>
      <c r="D7" s="14">
        <v>39093</v>
      </c>
      <c r="E7" s="14" t="s">
        <v>2474</v>
      </c>
      <c r="F7" s="14" t="s">
        <v>5575</v>
      </c>
      <c r="G7" s="3" t="s">
        <v>2319</v>
      </c>
      <c r="H7" s="22" t="s">
        <v>3382</v>
      </c>
      <c r="I7" s="16" t="s">
        <v>353</v>
      </c>
    </row>
    <row r="8" spans="1:9" s="24" customFormat="1" ht="36" customHeight="1">
      <c r="A8" s="3" t="s">
        <v>405</v>
      </c>
      <c r="B8" s="13" t="s">
        <v>406</v>
      </c>
      <c r="C8" s="13" t="s">
        <v>407</v>
      </c>
      <c r="D8" s="14" t="s">
        <v>2730</v>
      </c>
      <c r="E8" s="14" t="s">
        <v>3766</v>
      </c>
      <c r="F8" s="14" t="s">
        <v>408</v>
      </c>
      <c r="G8" s="3" t="s">
        <v>3001</v>
      </c>
      <c r="H8" s="22" t="s">
        <v>3691</v>
      </c>
      <c r="I8" s="16" t="s">
        <v>353</v>
      </c>
    </row>
    <row r="9" spans="1:9" s="24" customFormat="1" ht="36" customHeight="1">
      <c r="A9" s="3" t="s">
        <v>510</v>
      </c>
      <c r="B9" s="13" t="s">
        <v>867</v>
      </c>
      <c r="C9" s="13" t="s">
        <v>868</v>
      </c>
      <c r="D9" s="14">
        <v>39093</v>
      </c>
      <c r="E9" s="14" t="s">
        <v>2523</v>
      </c>
      <c r="F9" s="14" t="s">
        <v>869</v>
      </c>
      <c r="G9" s="3" t="s">
        <v>5880</v>
      </c>
      <c r="H9" s="22" t="s">
        <v>870</v>
      </c>
      <c r="I9" s="16" t="s">
        <v>871</v>
      </c>
    </row>
    <row r="10" spans="1:9" s="24" customFormat="1" ht="36" customHeight="1">
      <c r="A10" s="3" t="s">
        <v>5202</v>
      </c>
      <c r="B10" s="13" t="s">
        <v>5203</v>
      </c>
      <c r="C10" s="13" t="s">
        <v>5204</v>
      </c>
      <c r="D10" s="14">
        <v>39093</v>
      </c>
      <c r="E10" s="14" t="s">
        <v>5629</v>
      </c>
      <c r="F10" s="14" t="s">
        <v>5205</v>
      </c>
      <c r="G10" s="3" t="s">
        <v>1806</v>
      </c>
      <c r="H10" s="22" t="s">
        <v>2773</v>
      </c>
      <c r="I10" s="16" t="s">
        <v>2774</v>
      </c>
    </row>
    <row r="11" spans="1:9" s="24" customFormat="1" ht="36" customHeight="1">
      <c r="A11" s="3" t="s">
        <v>2775</v>
      </c>
      <c r="B11" s="13" t="s">
        <v>2776</v>
      </c>
      <c r="C11" s="13" t="s">
        <v>2777</v>
      </c>
      <c r="D11" s="14">
        <v>39093</v>
      </c>
      <c r="E11" s="14" t="s">
        <v>34</v>
      </c>
      <c r="F11" s="14" t="s">
        <v>2778</v>
      </c>
      <c r="G11" s="3" t="s">
        <v>5978</v>
      </c>
      <c r="H11" s="22" t="s">
        <v>2779</v>
      </c>
      <c r="I11" s="16" t="s">
        <v>353</v>
      </c>
    </row>
    <row r="12" spans="1:9" s="24" customFormat="1" ht="36" customHeight="1">
      <c r="A12" s="3" t="s">
        <v>4402</v>
      </c>
      <c r="B12" s="13" t="s">
        <v>4403</v>
      </c>
      <c r="C12" s="13" t="s">
        <v>4404</v>
      </c>
      <c r="D12" s="14">
        <v>39093</v>
      </c>
      <c r="E12" s="14" t="s">
        <v>5629</v>
      </c>
      <c r="F12" s="14" t="s">
        <v>4405</v>
      </c>
      <c r="G12" s="3" t="s">
        <v>1806</v>
      </c>
      <c r="H12" s="22" t="s">
        <v>4406</v>
      </c>
      <c r="I12" s="16" t="s">
        <v>353</v>
      </c>
    </row>
    <row r="13" spans="1:9" s="24" customFormat="1" ht="36" customHeight="1">
      <c r="A13" s="3" t="s">
        <v>4407</v>
      </c>
      <c r="B13" s="13" t="s">
        <v>2762</v>
      </c>
      <c r="C13" s="13" t="s">
        <v>2763</v>
      </c>
      <c r="D13" s="14">
        <v>39093</v>
      </c>
      <c r="E13" s="14" t="s">
        <v>2317</v>
      </c>
      <c r="F13" s="14" t="s">
        <v>2764</v>
      </c>
      <c r="G13" s="3" t="s">
        <v>5978</v>
      </c>
      <c r="H13" s="22" t="s">
        <v>2765</v>
      </c>
      <c r="I13" s="16" t="s">
        <v>871</v>
      </c>
    </row>
    <row r="14" spans="1:9" s="24" customFormat="1" ht="36" customHeight="1">
      <c r="A14" s="3" t="s">
        <v>2766</v>
      </c>
      <c r="B14" s="13" t="s">
        <v>2767</v>
      </c>
      <c r="C14" s="13" t="s">
        <v>2768</v>
      </c>
      <c r="D14" s="14">
        <v>39093</v>
      </c>
      <c r="E14" s="14" t="s">
        <v>2523</v>
      </c>
      <c r="F14" s="14" t="s">
        <v>2835</v>
      </c>
      <c r="G14" s="3" t="s">
        <v>5880</v>
      </c>
      <c r="H14" s="22" t="s">
        <v>2836</v>
      </c>
      <c r="I14" s="16" t="s">
        <v>353</v>
      </c>
    </row>
    <row r="15" spans="1:9" s="24" customFormat="1" ht="36" customHeight="1">
      <c r="A15" s="3" t="s">
        <v>2837</v>
      </c>
      <c r="B15" s="13" t="s">
        <v>2838</v>
      </c>
      <c r="C15" s="13" t="s">
        <v>2839</v>
      </c>
      <c r="D15" s="14">
        <v>39100</v>
      </c>
      <c r="E15" s="14" t="s">
        <v>2474</v>
      </c>
      <c r="F15" s="14" t="s">
        <v>910</v>
      </c>
      <c r="G15" s="3" t="s">
        <v>2319</v>
      </c>
      <c r="H15" s="22" t="s">
        <v>1563</v>
      </c>
      <c r="I15" s="16" t="s">
        <v>862</v>
      </c>
    </row>
    <row r="16" spans="1:9" s="24" customFormat="1" ht="36" customHeight="1">
      <c r="A16" s="3" t="s">
        <v>863</v>
      </c>
      <c r="B16" s="13" t="s">
        <v>864</v>
      </c>
      <c r="C16" s="13" t="s">
        <v>865</v>
      </c>
      <c r="D16" s="14" t="s">
        <v>2730</v>
      </c>
      <c r="E16" s="14"/>
      <c r="F16" s="14" t="s">
        <v>866</v>
      </c>
      <c r="G16" s="3" t="s">
        <v>5880</v>
      </c>
      <c r="H16" s="22" t="s">
        <v>5291</v>
      </c>
      <c r="I16" s="16" t="s">
        <v>5966</v>
      </c>
    </row>
    <row r="17" spans="1:9" s="24" customFormat="1" ht="36" customHeight="1">
      <c r="A17" s="3" t="s">
        <v>704</v>
      </c>
      <c r="B17" s="13" t="s">
        <v>705</v>
      </c>
      <c r="C17" s="13" t="s">
        <v>706</v>
      </c>
      <c r="D17" s="14">
        <v>39100</v>
      </c>
      <c r="E17" s="14" t="s">
        <v>2317</v>
      </c>
      <c r="F17" s="14" t="s">
        <v>300</v>
      </c>
      <c r="G17" s="3" t="s">
        <v>5978</v>
      </c>
      <c r="H17" s="22" t="s">
        <v>301</v>
      </c>
      <c r="I17" s="16" t="s">
        <v>5966</v>
      </c>
    </row>
    <row r="18" spans="1:9" s="24" customFormat="1" ht="36" customHeight="1">
      <c r="A18" s="3" t="s">
        <v>4171</v>
      </c>
      <c r="B18" s="13" t="s">
        <v>568</v>
      </c>
      <c r="C18" s="13" t="s">
        <v>569</v>
      </c>
      <c r="D18" s="14">
        <v>39100</v>
      </c>
      <c r="E18" s="14" t="s">
        <v>2523</v>
      </c>
      <c r="F18" s="14" t="s">
        <v>570</v>
      </c>
      <c r="G18" s="3" t="s">
        <v>2319</v>
      </c>
      <c r="H18" s="22">
        <v>108006.99</v>
      </c>
      <c r="I18" s="16" t="s">
        <v>353</v>
      </c>
    </row>
    <row r="19" spans="1:9" s="24" customFormat="1" ht="36" customHeight="1">
      <c r="A19" s="3" t="s">
        <v>4605</v>
      </c>
      <c r="B19" s="13" t="s">
        <v>4606</v>
      </c>
      <c r="C19" s="13" t="s">
        <v>4607</v>
      </c>
      <c r="D19" s="14">
        <v>39100</v>
      </c>
      <c r="E19" s="14" t="s">
        <v>2523</v>
      </c>
      <c r="F19" s="14" t="s">
        <v>5723</v>
      </c>
      <c r="G19" s="3" t="s">
        <v>2319</v>
      </c>
      <c r="H19" s="22">
        <v>109133.77</v>
      </c>
      <c r="I19" s="16" t="s">
        <v>353</v>
      </c>
    </row>
    <row r="20" spans="1:9" s="24" customFormat="1" ht="36" customHeight="1">
      <c r="A20" s="3" t="s">
        <v>4433</v>
      </c>
      <c r="B20" s="13" t="s">
        <v>4434</v>
      </c>
      <c r="C20" s="13" t="s">
        <v>4435</v>
      </c>
      <c r="D20" s="14">
        <v>39100</v>
      </c>
      <c r="E20" s="14" t="s">
        <v>3766</v>
      </c>
      <c r="F20" s="14" t="s">
        <v>4436</v>
      </c>
      <c r="G20" s="3" t="s">
        <v>3001</v>
      </c>
      <c r="H20" s="22">
        <v>78154.79</v>
      </c>
      <c r="I20" s="16" t="s">
        <v>353</v>
      </c>
    </row>
    <row r="21" spans="1:9" s="24" customFormat="1" ht="36" customHeight="1">
      <c r="A21" s="3" t="s">
        <v>4437</v>
      </c>
      <c r="B21" s="13" t="s">
        <v>4438</v>
      </c>
      <c r="C21" s="13" t="s">
        <v>5260</v>
      </c>
      <c r="D21" s="14" t="s">
        <v>2730</v>
      </c>
      <c r="E21" s="14" t="s">
        <v>2474</v>
      </c>
      <c r="F21" s="14" t="s">
        <v>5261</v>
      </c>
      <c r="G21" s="3" t="s">
        <v>2319</v>
      </c>
      <c r="H21" s="22" t="s">
        <v>5262</v>
      </c>
      <c r="I21" s="16" t="s">
        <v>353</v>
      </c>
    </row>
    <row r="22" spans="1:9" s="24" customFormat="1" ht="36" customHeight="1">
      <c r="A22" s="3" t="s">
        <v>1888</v>
      </c>
      <c r="B22" s="13" t="s">
        <v>1889</v>
      </c>
      <c r="C22" s="13" t="s">
        <v>1706</v>
      </c>
      <c r="D22" s="14">
        <v>39100</v>
      </c>
      <c r="E22" s="14" t="s">
        <v>2523</v>
      </c>
      <c r="F22" s="14" t="s">
        <v>1707</v>
      </c>
      <c r="G22" s="3" t="s">
        <v>2319</v>
      </c>
      <c r="H22" s="22">
        <v>105310.31</v>
      </c>
      <c r="I22" s="16" t="s">
        <v>1708</v>
      </c>
    </row>
    <row r="23" spans="1:9" s="24" customFormat="1" ht="36" customHeight="1">
      <c r="A23" s="3" t="s">
        <v>1709</v>
      </c>
      <c r="B23" s="13" t="s">
        <v>1710</v>
      </c>
      <c r="C23" s="13" t="s">
        <v>1711</v>
      </c>
      <c r="D23" s="14">
        <v>39100</v>
      </c>
      <c r="E23" s="14" t="s">
        <v>34</v>
      </c>
      <c r="F23" s="14" t="s">
        <v>1712</v>
      </c>
      <c r="G23" s="3" t="s">
        <v>5978</v>
      </c>
      <c r="H23" s="22">
        <v>154395.07</v>
      </c>
      <c r="I23" s="16" t="s">
        <v>2753</v>
      </c>
    </row>
    <row r="24" spans="1:9" s="24" customFormat="1" ht="36" customHeight="1">
      <c r="A24" s="3" t="s">
        <v>2754</v>
      </c>
      <c r="B24" s="13" t="s">
        <v>2690</v>
      </c>
      <c r="C24" s="13" t="s">
        <v>2691</v>
      </c>
      <c r="D24" s="14">
        <v>39100</v>
      </c>
      <c r="E24" s="14" t="s">
        <v>5629</v>
      </c>
      <c r="F24" s="14" t="s">
        <v>2692</v>
      </c>
      <c r="G24" s="3" t="s">
        <v>1806</v>
      </c>
      <c r="H24" s="22" t="s">
        <v>4444</v>
      </c>
      <c r="I24" s="16" t="s">
        <v>353</v>
      </c>
    </row>
    <row r="25" spans="1:9" s="24" customFormat="1" ht="36" customHeight="1">
      <c r="A25" s="3" t="s">
        <v>4445</v>
      </c>
      <c r="B25" s="13" t="s">
        <v>4446</v>
      </c>
      <c r="C25" s="13" t="s">
        <v>4447</v>
      </c>
      <c r="D25" s="14">
        <v>39100</v>
      </c>
      <c r="E25" s="14" t="s">
        <v>2474</v>
      </c>
      <c r="F25" s="14" t="s">
        <v>2557</v>
      </c>
      <c r="G25" s="3" t="s">
        <v>2319</v>
      </c>
      <c r="H25" s="22" t="s">
        <v>3240</v>
      </c>
      <c r="I25" s="16" t="s">
        <v>353</v>
      </c>
    </row>
    <row r="26" spans="1:9" s="24" customFormat="1" ht="36" customHeight="1">
      <c r="A26" s="3" t="s">
        <v>1741</v>
      </c>
      <c r="B26" s="13" t="s">
        <v>1742</v>
      </c>
      <c r="C26" s="13" t="s">
        <v>1743</v>
      </c>
      <c r="D26" s="14">
        <v>39128</v>
      </c>
      <c r="E26" s="14" t="s">
        <v>2475</v>
      </c>
      <c r="F26" s="14" t="s">
        <v>1744</v>
      </c>
      <c r="G26" s="3" t="s">
        <v>1885</v>
      </c>
      <c r="H26" s="22" t="s">
        <v>726</v>
      </c>
      <c r="I26" s="16" t="s">
        <v>727</v>
      </c>
    </row>
    <row r="27" spans="1:9" s="24" customFormat="1" ht="36" customHeight="1">
      <c r="A27" s="3" t="s">
        <v>1251</v>
      </c>
      <c r="B27" s="13" t="s">
        <v>1252</v>
      </c>
      <c r="C27" s="13" t="s">
        <v>728</v>
      </c>
      <c r="D27" s="14">
        <v>39128</v>
      </c>
      <c r="E27" s="14" t="s">
        <v>2474</v>
      </c>
      <c r="F27" s="14" t="s">
        <v>1254</v>
      </c>
      <c r="G27" s="3" t="s">
        <v>2319</v>
      </c>
      <c r="H27" s="22">
        <v>100578.75</v>
      </c>
      <c r="I27" s="16" t="s">
        <v>3293</v>
      </c>
    </row>
    <row r="28" spans="1:9" s="24" customFormat="1" ht="36" customHeight="1">
      <c r="A28" s="3" t="s">
        <v>5740</v>
      </c>
      <c r="B28" s="13" t="s">
        <v>5741</v>
      </c>
      <c r="C28" s="13" t="s">
        <v>2446</v>
      </c>
      <c r="D28" s="14" t="s">
        <v>2730</v>
      </c>
      <c r="E28" s="14"/>
      <c r="F28" s="14" t="s">
        <v>2447</v>
      </c>
      <c r="G28" s="3" t="s">
        <v>2448</v>
      </c>
      <c r="H28" s="22">
        <v>91281.02</v>
      </c>
      <c r="I28" s="16" t="s">
        <v>2558</v>
      </c>
    </row>
    <row r="29" spans="1:9" s="24" customFormat="1" ht="36" customHeight="1">
      <c r="A29" s="3" t="s">
        <v>5983</v>
      </c>
      <c r="B29" s="13" t="s">
        <v>5984</v>
      </c>
      <c r="C29" s="13" t="s">
        <v>5985</v>
      </c>
      <c r="D29" s="14">
        <v>39128</v>
      </c>
      <c r="E29" s="14" t="s">
        <v>2523</v>
      </c>
      <c r="F29" s="14" t="s">
        <v>3752</v>
      </c>
      <c r="G29" s="3" t="s">
        <v>5880</v>
      </c>
      <c r="H29" s="22">
        <v>50575.87</v>
      </c>
      <c r="I29" s="16" t="s">
        <v>871</v>
      </c>
    </row>
    <row r="30" spans="1:9" s="24" customFormat="1" ht="36" customHeight="1">
      <c r="A30" s="3" t="s">
        <v>2874</v>
      </c>
      <c r="B30" s="13" t="s">
        <v>2875</v>
      </c>
      <c r="C30" s="13" t="s">
        <v>2876</v>
      </c>
      <c r="D30" s="14" t="s">
        <v>2730</v>
      </c>
      <c r="E30" s="14"/>
      <c r="F30" s="14" t="s">
        <v>2877</v>
      </c>
      <c r="G30" s="3" t="s">
        <v>5978</v>
      </c>
      <c r="H30" s="22" t="s">
        <v>2787</v>
      </c>
      <c r="I30" s="16" t="s">
        <v>5966</v>
      </c>
    </row>
    <row r="31" spans="1:9" s="24" customFormat="1" ht="36" customHeight="1">
      <c r="A31" s="3" t="s">
        <v>5705</v>
      </c>
      <c r="B31" s="13" t="s">
        <v>5706</v>
      </c>
      <c r="C31" s="13" t="s">
        <v>3297</v>
      </c>
      <c r="D31" s="14">
        <v>39128</v>
      </c>
      <c r="E31" s="14" t="s">
        <v>2523</v>
      </c>
      <c r="F31" s="14" t="s">
        <v>3298</v>
      </c>
      <c r="G31" s="3" t="s">
        <v>2319</v>
      </c>
      <c r="H31" s="22" t="s">
        <v>3299</v>
      </c>
      <c r="I31" s="16" t="s">
        <v>862</v>
      </c>
    </row>
    <row r="32" spans="1:9" s="24" customFormat="1" ht="36" customHeight="1">
      <c r="A32" s="3" t="s">
        <v>3300</v>
      </c>
      <c r="B32" s="13" t="s">
        <v>3301</v>
      </c>
      <c r="C32" s="13" t="s">
        <v>3302</v>
      </c>
      <c r="D32" s="14">
        <v>39128</v>
      </c>
      <c r="E32" s="14" t="s">
        <v>2474</v>
      </c>
      <c r="F32" s="14" t="s">
        <v>3303</v>
      </c>
      <c r="G32" s="3" t="s">
        <v>2319</v>
      </c>
      <c r="H32" s="22">
        <v>81797.76</v>
      </c>
      <c r="I32" s="16" t="s">
        <v>871</v>
      </c>
    </row>
    <row r="33" spans="1:9" s="24" customFormat="1" ht="36" customHeight="1">
      <c r="A33" s="3" t="s">
        <v>3304</v>
      </c>
      <c r="B33" s="13" t="s">
        <v>3305</v>
      </c>
      <c r="C33" s="13" t="s">
        <v>3306</v>
      </c>
      <c r="D33" s="14">
        <v>39128</v>
      </c>
      <c r="E33" s="14" t="s">
        <v>5629</v>
      </c>
      <c r="F33" s="14" t="s">
        <v>5619</v>
      </c>
      <c r="G33" s="3" t="s">
        <v>1806</v>
      </c>
      <c r="H33" s="22">
        <v>64009.66</v>
      </c>
      <c r="I33" s="16" t="s">
        <v>353</v>
      </c>
    </row>
    <row r="34" spans="1:9" s="24" customFormat="1" ht="36" customHeight="1">
      <c r="A34" s="3" t="s">
        <v>5620</v>
      </c>
      <c r="B34" s="13" t="s">
        <v>5621</v>
      </c>
      <c r="C34" s="13" t="s">
        <v>5622</v>
      </c>
      <c r="D34" s="14">
        <v>39128</v>
      </c>
      <c r="E34" s="14" t="s">
        <v>3766</v>
      </c>
      <c r="F34" s="14" t="s">
        <v>5623</v>
      </c>
      <c r="G34" s="3" t="s">
        <v>3001</v>
      </c>
      <c r="H34" s="22" t="s">
        <v>2349</v>
      </c>
      <c r="I34" s="16" t="s">
        <v>2348</v>
      </c>
    </row>
    <row r="35" spans="1:9" s="24" customFormat="1" ht="36" customHeight="1">
      <c r="A35" s="3" t="s">
        <v>4235</v>
      </c>
      <c r="B35" s="13" t="s">
        <v>4236</v>
      </c>
      <c r="C35" s="13" t="s">
        <v>4237</v>
      </c>
      <c r="D35" s="14" t="s">
        <v>2942</v>
      </c>
      <c r="E35" s="14" t="s">
        <v>2884</v>
      </c>
      <c r="F35" s="14" t="s">
        <v>4238</v>
      </c>
      <c r="G35" s="3" t="s">
        <v>4239</v>
      </c>
      <c r="H35" s="22">
        <v>8522.26</v>
      </c>
      <c r="I35" s="16" t="s">
        <v>2774</v>
      </c>
    </row>
    <row r="36" spans="1:9" s="24" customFormat="1" ht="36" customHeight="1">
      <c r="A36" s="3" t="s">
        <v>3791</v>
      </c>
      <c r="B36" s="13" t="s">
        <v>3792</v>
      </c>
      <c r="C36" s="13" t="s">
        <v>3793</v>
      </c>
      <c r="D36" s="14">
        <v>39128</v>
      </c>
      <c r="E36" s="14" t="s">
        <v>2474</v>
      </c>
      <c r="F36" s="14" t="s">
        <v>3445</v>
      </c>
      <c r="G36" s="3" t="s">
        <v>2319</v>
      </c>
      <c r="H36" s="22">
        <v>91723.46</v>
      </c>
      <c r="I36" s="16" t="s">
        <v>5632</v>
      </c>
    </row>
    <row r="37" spans="1:9" s="24" customFormat="1" ht="36" customHeight="1">
      <c r="A37" s="3" t="s">
        <v>5633</v>
      </c>
      <c r="B37" s="13" t="s">
        <v>5634</v>
      </c>
      <c r="C37" s="13" t="s">
        <v>5635</v>
      </c>
      <c r="D37" s="14">
        <v>39135</v>
      </c>
      <c r="E37" s="14" t="s">
        <v>5629</v>
      </c>
      <c r="F37" s="14" t="s">
        <v>5636</v>
      </c>
      <c r="G37" s="3" t="s">
        <v>1806</v>
      </c>
      <c r="H37" s="22" t="s">
        <v>5287</v>
      </c>
      <c r="I37" s="16" t="s">
        <v>353</v>
      </c>
    </row>
    <row r="38" spans="1:9" s="24" customFormat="1" ht="36" customHeight="1">
      <c r="A38" s="3" t="s">
        <v>3898</v>
      </c>
      <c r="B38" s="13" t="s">
        <v>3899</v>
      </c>
      <c r="C38" s="13" t="s">
        <v>3900</v>
      </c>
      <c r="D38" s="14">
        <v>39135</v>
      </c>
      <c r="E38" s="14" t="s">
        <v>3766</v>
      </c>
      <c r="F38" s="14" t="s">
        <v>707</v>
      </c>
      <c r="G38" s="3" t="s">
        <v>2448</v>
      </c>
      <c r="H38" s="22">
        <v>58751.71</v>
      </c>
      <c r="I38" s="16" t="s">
        <v>862</v>
      </c>
    </row>
    <row r="39" spans="1:9" s="24" customFormat="1" ht="36" customHeight="1">
      <c r="A39" s="3" t="s">
        <v>708</v>
      </c>
      <c r="B39" s="13" t="s">
        <v>709</v>
      </c>
      <c r="C39" s="13" t="s">
        <v>710</v>
      </c>
      <c r="D39" s="14">
        <v>39135</v>
      </c>
      <c r="E39" s="14" t="s">
        <v>5629</v>
      </c>
      <c r="F39" s="14" t="s">
        <v>4396</v>
      </c>
      <c r="G39" s="3" t="s">
        <v>1806</v>
      </c>
      <c r="H39" s="22">
        <v>61217.68</v>
      </c>
      <c r="I39" s="16" t="s">
        <v>5966</v>
      </c>
    </row>
    <row r="40" spans="1:9" s="24" customFormat="1" ht="36" customHeight="1">
      <c r="A40" s="3" t="s">
        <v>4397</v>
      </c>
      <c r="B40" s="13" t="s">
        <v>4398</v>
      </c>
      <c r="C40" s="13" t="s">
        <v>4399</v>
      </c>
      <c r="D40" s="14">
        <v>39135</v>
      </c>
      <c r="E40" s="14" t="s">
        <v>2474</v>
      </c>
      <c r="F40" s="14" t="s">
        <v>303</v>
      </c>
      <c r="G40" s="3" t="s">
        <v>2319</v>
      </c>
      <c r="H40" s="22">
        <v>53265.05</v>
      </c>
      <c r="I40" s="16" t="s">
        <v>304</v>
      </c>
    </row>
    <row r="41" spans="1:9" s="24" customFormat="1" ht="36" customHeight="1">
      <c r="A41" s="3" t="s">
        <v>2834</v>
      </c>
      <c r="B41" s="13" t="s">
        <v>3473</v>
      </c>
      <c r="C41" s="13" t="s">
        <v>5626</v>
      </c>
      <c r="D41" s="14">
        <v>39135</v>
      </c>
      <c r="E41" s="14" t="s">
        <v>5629</v>
      </c>
      <c r="F41" s="14" t="s">
        <v>5627</v>
      </c>
      <c r="G41" s="3" t="s">
        <v>5350</v>
      </c>
      <c r="H41" s="22">
        <v>108286.57</v>
      </c>
      <c r="I41" s="16" t="s">
        <v>353</v>
      </c>
    </row>
    <row r="42" spans="1:9" s="24" customFormat="1" ht="36" customHeight="1">
      <c r="A42" s="3" t="s">
        <v>65</v>
      </c>
      <c r="B42" s="13" t="s">
        <v>5096</v>
      </c>
      <c r="C42" s="13" t="s">
        <v>5097</v>
      </c>
      <c r="D42" s="14">
        <v>39135</v>
      </c>
      <c r="E42" s="14" t="s">
        <v>3766</v>
      </c>
      <c r="F42" s="14" t="s">
        <v>5098</v>
      </c>
      <c r="G42" s="3" t="s">
        <v>3001</v>
      </c>
      <c r="H42" s="22" t="s">
        <v>2445</v>
      </c>
      <c r="I42" s="16" t="s">
        <v>353</v>
      </c>
    </row>
    <row r="43" spans="1:9" s="24" customFormat="1" ht="36" customHeight="1">
      <c r="A43" s="3" t="s">
        <v>2152</v>
      </c>
      <c r="B43" s="13" t="s">
        <v>2153</v>
      </c>
      <c r="C43" s="13" t="s">
        <v>5793</v>
      </c>
      <c r="D43" s="14">
        <v>39135</v>
      </c>
      <c r="E43" s="14" t="s">
        <v>2523</v>
      </c>
      <c r="F43" s="14" t="s">
        <v>5794</v>
      </c>
      <c r="G43" s="3" t="s">
        <v>5880</v>
      </c>
      <c r="H43" s="22">
        <v>108188.09</v>
      </c>
      <c r="I43" s="16" t="s">
        <v>353</v>
      </c>
    </row>
    <row r="44" spans="1:9" s="24" customFormat="1" ht="36" customHeight="1">
      <c r="A44" s="3" t="s">
        <v>310</v>
      </c>
      <c r="B44" s="13" t="s">
        <v>311</v>
      </c>
      <c r="C44" s="13" t="s">
        <v>312</v>
      </c>
      <c r="D44" s="14">
        <v>39135</v>
      </c>
      <c r="E44" s="14" t="s">
        <v>3766</v>
      </c>
      <c r="F44" s="14" t="s">
        <v>4562</v>
      </c>
      <c r="G44" s="3" t="s">
        <v>2319</v>
      </c>
      <c r="H44" s="22">
        <v>88361.36</v>
      </c>
      <c r="I44" s="16" t="s">
        <v>4563</v>
      </c>
    </row>
    <row r="45" spans="1:9" s="24" customFormat="1" ht="36" customHeight="1">
      <c r="A45" s="3" t="s">
        <v>4895</v>
      </c>
      <c r="B45" s="13" t="s">
        <v>4896</v>
      </c>
      <c r="C45" s="13" t="s">
        <v>2536</v>
      </c>
      <c r="D45" s="14">
        <v>39142</v>
      </c>
      <c r="E45" s="14" t="s">
        <v>1164</v>
      </c>
      <c r="F45" s="14" t="s">
        <v>2623</v>
      </c>
      <c r="G45" s="3" t="s">
        <v>4239</v>
      </c>
      <c r="H45" s="22">
        <v>70863.9</v>
      </c>
      <c r="I45" s="16" t="s">
        <v>353</v>
      </c>
    </row>
    <row r="46" spans="1:9" s="24" customFormat="1" ht="36" customHeight="1">
      <c r="A46" s="3" t="s">
        <v>2624</v>
      </c>
      <c r="B46" s="13" t="s">
        <v>2625</v>
      </c>
      <c r="C46" s="13" t="s">
        <v>2626</v>
      </c>
      <c r="D46" s="14">
        <v>39142</v>
      </c>
      <c r="E46" s="14" t="s">
        <v>2474</v>
      </c>
      <c r="F46" s="14" t="s">
        <v>4636</v>
      </c>
      <c r="G46" s="3" t="s">
        <v>2319</v>
      </c>
      <c r="H46" s="22">
        <v>75169.28</v>
      </c>
      <c r="I46" s="16" t="s">
        <v>1708</v>
      </c>
    </row>
    <row r="47" spans="1:9" s="24" customFormat="1" ht="36" customHeight="1">
      <c r="A47" s="3" t="s">
        <v>4637</v>
      </c>
      <c r="B47" s="13" t="s">
        <v>4638</v>
      </c>
      <c r="C47" s="13" t="s">
        <v>5477</v>
      </c>
      <c r="D47" s="14">
        <v>39142</v>
      </c>
      <c r="E47" s="14" t="s">
        <v>3766</v>
      </c>
      <c r="F47" s="14" t="s">
        <v>5478</v>
      </c>
      <c r="G47" s="3" t="s">
        <v>5668</v>
      </c>
      <c r="H47" s="22" t="s">
        <v>5479</v>
      </c>
      <c r="I47" s="16" t="s">
        <v>353</v>
      </c>
    </row>
    <row r="48" spans="1:9" s="24" customFormat="1" ht="36" customHeight="1">
      <c r="A48" s="3" t="s">
        <v>5480</v>
      </c>
      <c r="B48" s="13" t="s">
        <v>2997</v>
      </c>
      <c r="C48" s="13" t="s">
        <v>2998</v>
      </c>
      <c r="D48" s="14">
        <v>39142</v>
      </c>
      <c r="E48" s="14" t="s">
        <v>2474</v>
      </c>
      <c r="F48" s="14" t="s">
        <v>413</v>
      </c>
      <c r="G48" s="3" t="s">
        <v>2319</v>
      </c>
      <c r="H48" s="22">
        <v>92268.27</v>
      </c>
      <c r="I48" s="16" t="s">
        <v>304</v>
      </c>
    </row>
    <row r="49" spans="1:9" s="24" customFormat="1" ht="36" customHeight="1">
      <c r="A49" s="3" t="s">
        <v>2314</v>
      </c>
      <c r="B49" s="13" t="s">
        <v>414</v>
      </c>
      <c r="C49" s="13" t="s">
        <v>415</v>
      </c>
      <c r="D49" s="14">
        <v>39142</v>
      </c>
      <c r="E49" s="14" t="s">
        <v>34</v>
      </c>
      <c r="F49" s="14" t="s">
        <v>2316</v>
      </c>
      <c r="G49" s="3" t="s">
        <v>1806</v>
      </c>
      <c r="H49" s="22">
        <v>197384.84</v>
      </c>
      <c r="I49" s="16" t="s">
        <v>4563</v>
      </c>
    </row>
    <row r="50" spans="1:9" s="24" customFormat="1" ht="36" customHeight="1">
      <c r="A50" s="3" t="s">
        <v>405</v>
      </c>
      <c r="B50" s="13" t="s">
        <v>416</v>
      </c>
      <c r="C50" s="13" t="s">
        <v>417</v>
      </c>
      <c r="D50" s="14">
        <v>39142</v>
      </c>
      <c r="E50" s="14" t="s">
        <v>3766</v>
      </c>
      <c r="F50" s="14" t="s">
        <v>2343</v>
      </c>
      <c r="G50" s="3" t="s">
        <v>3001</v>
      </c>
      <c r="H50" s="22">
        <v>79384.25</v>
      </c>
      <c r="I50" s="16" t="s">
        <v>353</v>
      </c>
    </row>
    <row r="51" spans="1:9" s="24" customFormat="1" ht="36" customHeight="1">
      <c r="A51" s="3" t="s">
        <v>3754</v>
      </c>
      <c r="B51" s="13" t="s">
        <v>3755</v>
      </c>
      <c r="C51" s="13" t="s">
        <v>3242</v>
      </c>
      <c r="D51" s="14">
        <v>39142</v>
      </c>
      <c r="E51" s="14" t="s">
        <v>2317</v>
      </c>
      <c r="F51" s="14" t="s">
        <v>3243</v>
      </c>
      <c r="G51" s="3" t="s">
        <v>5978</v>
      </c>
      <c r="H51" s="22">
        <v>73582.8</v>
      </c>
      <c r="I51" s="16" t="s">
        <v>353</v>
      </c>
    </row>
    <row r="52" spans="1:9" s="24" customFormat="1" ht="36" customHeight="1">
      <c r="A52" s="3" t="s">
        <v>2937</v>
      </c>
      <c r="B52" s="13" t="s">
        <v>2938</v>
      </c>
      <c r="C52" s="13" t="s">
        <v>3244</v>
      </c>
      <c r="D52" s="14">
        <v>39142</v>
      </c>
      <c r="E52" s="14" t="s">
        <v>2474</v>
      </c>
      <c r="F52" s="14" t="s">
        <v>5714</v>
      </c>
      <c r="G52" s="3" t="s">
        <v>2319</v>
      </c>
      <c r="H52" s="22">
        <v>69212.92</v>
      </c>
      <c r="I52" s="16" t="s">
        <v>5966</v>
      </c>
    </row>
    <row r="53" spans="1:9" s="24" customFormat="1" ht="36" customHeight="1">
      <c r="A53" s="3" t="s">
        <v>5893</v>
      </c>
      <c r="B53" s="13" t="s">
        <v>5894</v>
      </c>
      <c r="C53" s="13" t="s">
        <v>5895</v>
      </c>
      <c r="D53" s="14">
        <v>39142</v>
      </c>
      <c r="E53" s="14" t="s">
        <v>2515</v>
      </c>
      <c r="F53" s="14" t="s">
        <v>5896</v>
      </c>
      <c r="G53" s="3" t="s">
        <v>4239</v>
      </c>
      <c r="H53" s="22" t="s">
        <v>5897</v>
      </c>
      <c r="I53" s="16" t="s">
        <v>2258</v>
      </c>
    </row>
    <row r="54" spans="1:9" s="24" customFormat="1" ht="36" customHeight="1">
      <c r="A54" s="3" t="s">
        <v>4759</v>
      </c>
      <c r="B54" s="13" t="s">
        <v>5064</v>
      </c>
      <c r="C54" s="13" t="s">
        <v>5065</v>
      </c>
      <c r="D54" s="14">
        <v>39163</v>
      </c>
      <c r="E54" s="14" t="s">
        <v>2317</v>
      </c>
      <c r="F54" s="14" t="s">
        <v>2485</v>
      </c>
      <c r="G54" s="3" t="s">
        <v>5978</v>
      </c>
      <c r="H54" s="22">
        <v>86291.37</v>
      </c>
      <c r="I54" s="16" t="s">
        <v>353</v>
      </c>
    </row>
    <row r="55" spans="1:9" s="24" customFormat="1" ht="36" customHeight="1">
      <c r="A55" s="3" t="s">
        <v>5172</v>
      </c>
      <c r="B55" s="13" t="s">
        <v>5173</v>
      </c>
      <c r="C55" s="13" t="s">
        <v>5174</v>
      </c>
      <c r="D55" s="14" t="s">
        <v>2730</v>
      </c>
      <c r="E55" s="14" t="s">
        <v>2515</v>
      </c>
      <c r="F55" s="14" t="s">
        <v>5175</v>
      </c>
      <c r="G55" s="3" t="s">
        <v>5880</v>
      </c>
      <c r="H55" s="22">
        <v>119351.05</v>
      </c>
      <c r="I55" s="16" t="s">
        <v>4563</v>
      </c>
    </row>
    <row r="56" spans="1:9" s="24" customFormat="1" ht="36" customHeight="1">
      <c r="A56" s="3" t="s">
        <v>4474</v>
      </c>
      <c r="B56" s="13" t="s">
        <v>4475</v>
      </c>
      <c r="C56" s="13" t="s">
        <v>4476</v>
      </c>
      <c r="D56" s="14">
        <v>39163</v>
      </c>
      <c r="E56" s="14" t="s">
        <v>2523</v>
      </c>
      <c r="F56" s="14" t="s">
        <v>4477</v>
      </c>
      <c r="G56" s="3" t="s">
        <v>2319</v>
      </c>
      <c r="H56" s="22">
        <v>69967.33</v>
      </c>
      <c r="I56" s="16" t="s">
        <v>353</v>
      </c>
    </row>
    <row r="57" spans="1:9" s="24" customFormat="1" ht="36" customHeight="1">
      <c r="A57" s="3" t="s">
        <v>405</v>
      </c>
      <c r="B57" s="13" t="s">
        <v>406</v>
      </c>
      <c r="C57" s="13" t="s">
        <v>4478</v>
      </c>
      <c r="D57" s="14">
        <v>39163</v>
      </c>
      <c r="E57" s="14" t="s">
        <v>3766</v>
      </c>
      <c r="F57" s="14" t="s">
        <v>408</v>
      </c>
      <c r="G57" s="3" t="s">
        <v>3001</v>
      </c>
      <c r="H57" s="22">
        <v>84195.41</v>
      </c>
      <c r="I57" s="16" t="s">
        <v>353</v>
      </c>
    </row>
    <row r="58" spans="1:9" s="24" customFormat="1" ht="36" customHeight="1">
      <c r="A58" s="3" t="s">
        <v>4193</v>
      </c>
      <c r="B58" s="13" t="s">
        <v>4194</v>
      </c>
      <c r="C58" s="13" t="s">
        <v>3040</v>
      </c>
      <c r="D58" s="14" t="s">
        <v>2730</v>
      </c>
      <c r="E58" s="14"/>
      <c r="F58" s="14" t="s">
        <v>4196</v>
      </c>
      <c r="G58" s="3" t="s">
        <v>2319</v>
      </c>
      <c r="H58" s="22">
        <v>99315.08</v>
      </c>
      <c r="I58" s="16" t="s">
        <v>4563</v>
      </c>
    </row>
    <row r="59" spans="1:9" s="24" customFormat="1" ht="36" customHeight="1">
      <c r="A59" s="3" t="s">
        <v>3041</v>
      </c>
      <c r="B59" s="13" t="s">
        <v>145</v>
      </c>
      <c r="C59" s="13" t="s">
        <v>146</v>
      </c>
      <c r="D59" s="14">
        <v>39163</v>
      </c>
      <c r="E59" s="14" t="s">
        <v>2317</v>
      </c>
      <c r="F59" s="14" t="s">
        <v>147</v>
      </c>
      <c r="G59" s="3" t="s">
        <v>1806</v>
      </c>
      <c r="H59" s="22">
        <v>113196.81</v>
      </c>
      <c r="I59" s="16" t="s">
        <v>2774</v>
      </c>
    </row>
    <row r="60" spans="1:9" s="24" customFormat="1" ht="36" customHeight="1">
      <c r="A60" s="3" t="s">
        <v>148</v>
      </c>
      <c r="B60" s="13" t="s">
        <v>1737</v>
      </c>
      <c r="C60" s="13" t="s">
        <v>1738</v>
      </c>
      <c r="D60" s="14">
        <v>39163</v>
      </c>
      <c r="E60" s="14" t="s">
        <v>2523</v>
      </c>
      <c r="F60" s="14" t="s">
        <v>1739</v>
      </c>
      <c r="G60" s="3" t="s">
        <v>5880</v>
      </c>
      <c r="H60" s="22">
        <v>111990.44</v>
      </c>
      <c r="I60" s="16" t="s">
        <v>2774</v>
      </c>
    </row>
    <row r="61" spans="1:9" s="24" customFormat="1" ht="36" customHeight="1">
      <c r="A61" s="3" t="s">
        <v>472</v>
      </c>
      <c r="B61" s="13" t="s">
        <v>473</v>
      </c>
      <c r="C61" s="13" t="s">
        <v>4121</v>
      </c>
      <c r="D61" s="14">
        <v>39163</v>
      </c>
      <c r="E61" s="14" t="s">
        <v>2474</v>
      </c>
      <c r="F61" s="14" t="s">
        <v>4122</v>
      </c>
      <c r="G61" s="3" t="s">
        <v>2319</v>
      </c>
      <c r="H61" s="22">
        <v>140678.55</v>
      </c>
      <c r="I61" s="16" t="s">
        <v>862</v>
      </c>
    </row>
    <row r="62" spans="1:9" s="24" customFormat="1" ht="36" customHeight="1">
      <c r="A62" s="3" t="s">
        <v>5754</v>
      </c>
      <c r="B62" s="13" t="s">
        <v>5755</v>
      </c>
      <c r="C62" s="13" t="s">
        <v>5756</v>
      </c>
      <c r="D62" s="14" t="s">
        <v>2730</v>
      </c>
      <c r="E62" s="14" t="s">
        <v>217</v>
      </c>
      <c r="F62" s="14" t="s">
        <v>5757</v>
      </c>
      <c r="G62" s="3" t="s">
        <v>2319</v>
      </c>
      <c r="H62" s="22">
        <v>118214.86</v>
      </c>
      <c r="I62" s="16" t="s">
        <v>353</v>
      </c>
    </row>
    <row r="63" spans="1:9" s="24" customFormat="1" ht="36" customHeight="1">
      <c r="A63" s="3" t="s">
        <v>2754</v>
      </c>
      <c r="B63" s="13" t="s">
        <v>2690</v>
      </c>
      <c r="C63" s="13" t="s">
        <v>3361</v>
      </c>
      <c r="D63" s="14">
        <v>39163</v>
      </c>
      <c r="E63" s="14" t="s">
        <v>5629</v>
      </c>
      <c r="F63" s="14" t="s">
        <v>2692</v>
      </c>
      <c r="G63" s="3" t="s">
        <v>1806</v>
      </c>
      <c r="H63" s="22">
        <v>49379.84</v>
      </c>
      <c r="I63" s="16" t="s">
        <v>353</v>
      </c>
    </row>
    <row r="64" spans="1:9" s="24" customFormat="1" ht="36" customHeight="1">
      <c r="A64" s="3" t="s">
        <v>179</v>
      </c>
      <c r="B64" s="13" t="s">
        <v>180</v>
      </c>
      <c r="C64" s="13" t="s">
        <v>3362</v>
      </c>
      <c r="D64" s="14">
        <v>39163</v>
      </c>
      <c r="E64" s="14" t="s">
        <v>2444</v>
      </c>
      <c r="F64" s="14" t="s">
        <v>182</v>
      </c>
      <c r="G64" s="3" t="s">
        <v>5880</v>
      </c>
      <c r="H64" s="22">
        <v>103522.98</v>
      </c>
      <c r="I64" s="16" t="s">
        <v>3293</v>
      </c>
    </row>
    <row r="65" spans="1:9" s="24" customFormat="1" ht="36" customHeight="1">
      <c r="A65" s="3" t="s">
        <v>1740</v>
      </c>
      <c r="B65" s="13" t="s">
        <v>198</v>
      </c>
      <c r="C65" s="13" t="s">
        <v>3625</v>
      </c>
      <c r="D65" s="14">
        <v>39184</v>
      </c>
      <c r="E65" s="14" t="s">
        <v>2475</v>
      </c>
      <c r="F65" s="14" t="s">
        <v>471</v>
      </c>
      <c r="G65" s="3" t="s">
        <v>1885</v>
      </c>
      <c r="H65" s="22">
        <v>128674.56</v>
      </c>
      <c r="I65" s="16" t="s">
        <v>5966</v>
      </c>
    </row>
    <row r="66" spans="1:9" s="24" customFormat="1" ht="36" customHeight="1">
      <c r="A66" s="3" t="s">
        <v>5000</v>
      </c>
      <c r="B66" s="13" t="s">
        <v>3544</v>
      </c>
      <c r="C66" s="13" t="s">
        <v>3294</v>
      </c>
      <c r="D66" s="14" t="s">
        <v>2730</v>
      </c>
      <c r="E66" s="14" t="s">
        <v>2474</v>
      </c>
      <c r="F66" s="14" t="s">
        <v>3295</v>
      </c>
      <c r="G66" s="3" t="s">
        <v>2319</v>
      </c>
      <c r="H66" s="22">
        <v>129299.86</v>
      </c>
      <c r="I66" s="16" t="s">
        <v>4563</v>
      </c>
    </row>
    <row r="67" spans="1:9" s="24" customFormat="1" ht="36" customHeight="1">
      <c r="A67" s="3" t="s">
        <v>3296</v>
      </c>
      <c r="B67" s="13" t="s">
        <v>2522</v>
      </c>
      <c r="C67" s="13" t="s">
        <v>4645</v>
      </c>
      <c r="D67" s="14">
        <v>39184</v>
      </c>
      <c r="E67" s="14" t="s">
        <v>2523</v>
      </c>
      <c r="F67" s="14" t="s">
        <v>609</v>
      </c>
      <c r="G67" s="3" t="s">
        <v>2319</v>
      </c>
      <c r="H67" s="22">
        <v>70191.6</v>
      </c>
      <c r="I67" s="16" t="s">
        <v>4563</v>
      </c>
    </row>
    <row r="68" spans="1:9" s="24" customFormat="1" ht="36" customHeight="1">
      <c r="A68" s="3" t="s">
        <v>5556</v>
      </c>
      <c r="B68" s="13" t="s">
        <v>2032</v>
      </c>
      <c r="C68" s="13" t="s">
        <v>2033</v>
      </c>
      <c r="D68" s="14">
        <v>39184</v>
      </c>
      <c r="E68" s="14" t="s">
        <v>2317</v>
      </c>
      <c r="F68" s="14" t="s">
        <v>2034</v>
      </c>
      <c r="G68" s="3" t="s">
        <v>5978</v>
      </c>
      <c r="H68" s="22">
        <v>96127.27</v>
      </c>
      <c r="I68" s="16" t="s">
        <v>2774</v>
      </c>
    </row>
    <row r="69" spans="1:9" s="24" customFormat="1" ht="36" customHeight="1">
      <c r="A69" s="3" t="s">
        <v>2035</v>
      </c>
      <c r="B69" s="13" t="s">
        <v>2036</v>
      </c>
      <c r="C69" s="13" t="s">
        <v>1664</v>
      </c>
      <c r="D69" s="14" t="s">
        <v>2730</v>
      </c>
      <c r="E69" s="14" t="s">
        <v>2317</v>
      </c>
      <c r="F69" s="14" t="s">
        <v>1665</v>
      </c>
      <c r="G69" s="3" t="s">
        <v>5978</v>
      </c>
      <c r="H69" s="22">
        <v>118551.68</v>
      </c>
      <c r="I69" s="16" t="s">
        <v>3293</v>
      </c>
    </row>
    <row r="70" spans="1:9" s="24" customFormat="1" ht="36" customHeight="1">
      <c r="A70" s="3" t="s">
        <v>1540</v>
      </c>
      <c r="B70" s="13" t="s">
        <v>1541</v>
      </c>
      <c r="C70" s="13" t="s">
        <v>1542</v>
      </c>
      <c r="D70" s="14">
        <v>39184</v>
      </c>
      <c r="E70" s="14" t="s">
        <v>3435</v>
      </c>
      <c r="F70" s="14" t="s">
        <v>1543</v>
      </c>
      <c r="G70" s="3" t="s">
        <v>3708</v>
      </c>
      <c r="H70" s="22">
        <v>247273.21</v>
      </c>
      <c r="I70" s="16" t="s">
        <v>862</v>
      </c>
    </row>
    <row r="71" spans="1:9" s="24" customFormat="1" ht="36" customHeight="1">
      <c r="A71" s="3" t="s">
        <v>1544</v>
      </c>
      <c r="B71" s="13" t="s">
        <v>1545</v>
      </c>
      <c r="C71" s="13" t="s">
        <v>2550</v>
      </c>
      <c r="D71" s="14">
        <v>39184</v>
      </c>
      <c r="E71" s="14" t="s">
        <v>2515</v>
      </c>
      <c r="F71" s="14" t="s">
        <v>2551</v>
      </c>
      <c r="G71" s="3" t="s">
        <v>4239</v>
      </c>
      <c r="H71" s="22">
        <v>160166.07</v>
      </c>
      <c r="I71" s="16" t="s">
        <v>304</v>
      </c>
    </row>
    <row r="72" spans="1:9" s="24" customFormat="1" ht="36" customHeight="1">
      <c r="A72" s="3" t="s">
        <v>2552</v>
      </c>
      <c r="B72" s="13" t="s">
        <v>2553</v>
      </c>
      <c r="C72" s="13" t="s">
        <v>2554</v>
      </c>
      <c r="D72" s="14">
        <v>39184</v>
      </c>
      <c r="E72" s="14" t="s">
        <v>2523</v>
      </c>
      <c r="F72" s="14" t="s">
        <v>2555</v>
      </c>
      <c r="G72" s="3" t="s">
        <v>2319</v>
      </c>
      <c r="H72" s="22" t="s">
        <v>3789</v>
      </c>
      <c r="I72" s="16" t="s">
        <v>2556</v>
      </c>
    </row>
    <row r="73" spans="1:9" s="24" customFormat="1" ht="36" customHeight="1">
      <c r="A73" s="3" t="s">
        <v>2668</v>
      </c>
      <c r="B73" s="13" t="s">
        <v>2669</v>
      </c>
      <c r="C73" s="13" t="s">
        <v>2670</v>
      </c>
      <c r="D73" s="14">
        <v>39184</v>
      </c>
      <c r="E73" s="14" t="s">
        <v>2474</v>
      </c>
      <c r="F73" s="14" t="s">
        <v>5720</v>
      </c>
      <c r="G73" s="3" t="s">
        <v>2319</v>
      </c>
      <c r="H73" s="22" t="s">
        <v>5722</v>
      </c>
      <c r="I73" s="16" t="s">
        <v>353</v>
      </c>
    </row>
    <row r="74" spans="1:9" s="24" customFormat="1" ht="36" customHeight="1">
      <c r="A74" s="3" t="s">
        <v>3758</v>
      </c>
      <c r="B74" s="13" t="s">
        <v>2019</v>
      </c>
      <c r="C74" s="13" t="s">
        <v>5721</v>
      </c>
      <c r="D74" s="14">
        <v>39184</v>
      </c>
      <c r="E74" s="14" t="s">
        <v>5629</v>
      </c>
      <c r="F74" s="14" t="s">
        <v>2021</v>
      </c>
      <c r="G74" s="3" t="s">
        <v>1806</v>
      </c>
      <c r="H74" s="22">
        <v>80743.27</v>
      </c>
      <c r="I74" s="16" t="s">
        <v>862</v>
      </c>
    </row>
    <row r="75" spans="1:9" s="24" customFormat="1" ht="36" customHeight="1">
      <c r="A75" s="3" t="s">
        <v>1054</v>
      </c>
      <c r="B75" s="13" t="s">
        <v>2698</v>
      </c>
      <c r="C75" s="13" t="s">
        <v>5702</v>
      </c>
      <c r="D75" s="14">
        <v>39205</v>
      </c>
      <c r="E75" s="14" t="s">
        <v>2317</v>
      </c>
      <c r="F75" s="14" t="s">
        <v>5703</v>
      </c>
      <c r="G75" s="3" t="s">
        <v>5978</v>
      </c>
      <c r="H75" s="22" t="s">
        <v>3270</v>
      </c>
      <c r="I75" s="16" t="s">
        <v>862</v>
      </c>
    </row>
    <row r="76" spans="1:9" s="24" customFormat="1" ht="36" customHeight="1">
      <c r="A76" s="3" t="s">
        <v>5704</v>
      </c>
      <c r="B76" s="13" t="s">
        <v>2069</v>
      </c>
      <c r="C76" s="13" t="s">
        <v>2070</v>
      </c>
      <c r="D76" s="14">
        <v>39205</v>
      </c>
      <c r="E76" s="14" t="s">
        <v>2317</v>
      </c>
      <c r="F76" s="14" t="s">
        <v>2071</v>
      </c>
      <c r="G76" s="3" t="s">
        <v>5978</v>
      </c>
      <c r="H76" s="22">
        <v>48051.25</v>
      </c>
      <c r="I76" s="16" t="s">
        <v>353</v>
      </c>
    </row>
    <row r="77" spans="1:9" s="24" customFormat="1" ht="36" customHeight="1">
      <c r="A77" s="3" t="s">
        <v>829</v>
      </c>
      <c r="B77" s="13" t="s">
        <v>5288</v>
      </c>
      <c r="C77" s="13" t="s">
        <v>5289</v>
      </c>
      <c r="D77" s="14">
        <v>39205</v>
      </c>
      <c r="E77" s="14" t="s">
        <v>2474</v>
      </c>
      <c r="F77" s="14" t="s">
        <v>5290</v>
      </c>
      <c r="G77" s="3" t="s">
        <v>2319</v>
      </c>
      <c r="H77" s="22">
        <v>32657.95</v>
      </c>
      <c r="I77" s="16" t="s">
        <v>353</v>
      </c>
    </row>
    <row r="78" spans="1:9" s="24" customFormat="1" ht="36" customHeight="1">
      <c r="A78" s="3" t="s">
        <v>2575</v>
      </c>
      <c r="B78" s="13" t="s">
        <v>2576</v>
      </c>
      <c r="C78" s="13" t="s">
        <v>2577</v>
      </c>
      <c r="D78" s="14">
        <v>39205</v>
      </c>
      <c r="E78" s="14" t="s">
        <v>2474</v>
      </c>
      <c r="F78" s="14" t="s">
        <v>2578</v>
      </c>
      <c r="G78" s="3" t="s">
        <v>2319</v>
      </c>
      <c r="H78" s="22">
        <v>103308.2</v>
      </c>
      <c r="I78" s="16" t="s">
        <v>353</v>
      </c>
    </row>
    <row r="79" spans="1:9" s="24" customFormat="1" ht="36" customHeight="1">
      <c r="A79" s="3" t="s">
        <v>2092</v>
      </c>
      <c r="B79" s="13" t="s">
        <v>2093</v>
      </c>
      <c r="C79" s="13" t="s">
        <v>2094</v>
      </c>
      <c r="D79" s="14">
        <v>39205</v>
      </c>
      <c r="E79" s="14" t="s">
        <v>2474</v>
      </c>
      <c r="F79" s="14" t="s">
        <v>2095</v>
      </c>
      <c r="G79" s="3" t="s">
        <v>3999</v>
      </c>
      <c r="H79" s="22" t="s">
        <v>3606</v>
      </c>
      <c r="I79" s="16" t="s">
        <v>353</v>
      </c>
    </row>
    <row r="80" spans="1:9" s="24" customFormat="1" ht="36" customHeight="1">
      <c r="A80" s="3" t="s">
        <v>3607</v>
      </c>
      <c r="B80" s="13" t="s">
        <v>3608</v>
      </c>
      <c r="C80" s="13" t="s">
        <v>5631</v>
      </c>
      <c r="D80" s="14">
        <v>39205</v>
      </c>
      <c r="E80" s="14" t="s">
        <v>2474</v>
      </c>
      <c r="F80" s="14" t="s">
        <v>1403</v>
      </c>
      <c r="G80" s="3" t="s">
        <v>2319</v>
      </c>
      <c r="H80" s="22">
        <v>17133.1</v>
      </c>
      <c r="I80" s="16" t="s">
        <v>353</v>
      </c>
    </row>
    <row r="81" spans="1:9" s="24" customFormat="1" ht="36" customHeight="1">
      <c r="A81" s="3" t="s">
        <v>40</v>
      </c>
      <c r="B81" s="13" t="s">
        <v>41</v>
      </c>
      <c r="C81" s="13" t="s">
        <v>42</v>
      </c>
      <c r="D81" s="14">
        <v>39205</v>
      </c>
      <c r="E81" s="14" t="s">
        <v>4052</v>
      </c>
      <c r="F81" s="14" t="s">
        <v>4181</v>
      </c>
      <c r="G81" s="3" t="s">
        <v>3999</v>
      </c>
      <c r="H81" s="22">
        <v>51020.29</v>
      </c>
      <c r="I81" s="16" t="s">
        <v>353</v>
      </c>
    </row>
    <row r="82" spans="1:9" s="24" customFormat="1" ht="36" customHeight="1">
      <c r="A82" s="3" t="s">
        <v>1800</v>
      </c>
      <c r="B82" s="13" t="s">
        <v>1404</v>
      </c>
      <c r="C82" s="13" t="s">
        <v>1131</v>
      </c>
      <c r="D82" s="14">
        <v>39205</v>
      </c>
      <c r="E82" s="14" t="s">
        <v>4052</v>
      </c>
      <c r="F82" s="14" t="s">
        <v>1132</v>
      </c>
      <c r="G82" s="3" t="s">
        <v>5978</v>
      </c>
      <c r="H82" s="22">
        <v>119751.07</v>
      </c>
      <c r="I82" s="16" t="s">
        <v>5966</v>
      </c>
    </row>
    <row r="83" spans="1:9" s="24" customFormat="1" ht="36" customHeight="1">
      <c r="A83" s="3" t="s">
        <v>1133</v>
      </c>
      <c r="B83" s="13" t="s">
        <v>3222</v>
      </c>
      <c r="C83" s="13" t="s">
        <v>3223</v>
      </c>
      <c r="D83" s="14">
        <v>39205</v>
      </c>
      <c r="E83" s="14" t="s">
        <v>2523</v>
      </c>
      <c r="F83" s="14" t="s">
        <v>3224</v>
      </c>
      <c r="G83" s="3" t="s">
        <v>5880</v>
      </c>
      <c r="H83" s="22" t="s">
        <v>3271</v>
      </c>
      <c r="I83" s="16" t="s">
        <v>353</v>
      </c>
    </row>
    <row r="84" spans="1:9" s="24" customFormat="1" ht="36" customHeight="1">
      <c r="A84" s="3" t="s">
        <v>3225</v>
      </c>
      <c r="B84" s="13" t="s">
        <v>3226</v>
      </c>
      <c r="C84" s="13" t="s">
        <v>3227</v>
      </c>
      <c r="D84" s="14">
        <v>39205</v>
      </c>
      <c r="E84" s="14" t="s">
        <v>2474</v>
      </c>
      <c r="F84" s="14" t="s">
        <v>3228</v>
      </c>
      <c r="G84" s="3" t="s">
        <v>2319</v>
      </c>
      <c r="H84" s="22">
        <v>100063.17</v>
      </c>
      <c r="I84" s="16" t="s">
        <v>304</v>
      </c>
    </row>
    <row r="85" spans="1:9" s="24" customFormat="1" ht="36" customHeight="1">
      <c r="A85" s="3" t="s">
        <v>5941</v>
      </c>
      <c r="B85" s="13" t="s">
        <v>2992</v>
      </c>
      <c r="C85" s="13" t="s">
        <v>1772</v>
      </c>
      <c r="D85" s="14">
        <v>39212</v>
      </c>
      <c r="E85" s="14" t="s">
        <v>217</v>
      </c>
      <c r="F85" s="14" t="s">
        <v>2994</v>
      </c>
      <c r="G85" s="3" t="s">
        <v>2319</v>
      </c>
      <c r="H85" s="22">
        <v>93557.76</v>
      </c>
      <c r="I85" s="16" t="s">
        <v>1708</v>
      </c>
    </row>
    <row r="86" spans="1:9" s="24" customFormat="1" ht="36" customHeight="1">
      <c r="A86" s="3" t="s">
        <v>1773</v>
      </c>
      <c r="B86" s="13" t="s">
        <v>1774</v>
      </c>
      <c r="C86" s="13" t="s">
        <v>1775</v>
      </c>
      <c r="D86" s="14">
        <v>39212</v>
      </c>
      <c r="E86" s="14" t="s">
        <v>2474</v>
      </c>
      <c r="F86" s="14" t="s">
        <v>1776</v>
      </c>
      <c r="G86" s="3" t="s">
        <v>2319</v>
      </c>
      <c r="H86" s="22" t="s">
        <v>1777</v>
      </c>
      <c r="I86" s="16" t="s">
        <v>5966</v>
      </c>
    </row>
    <row r="87" spans="1:9" s="24" customFormat="1" ht="36" customHeight="1">
      <c r="A87" s="3" t="s">
        <v>4582</v>
      </c>
      <c r="B87" s="13" t="s">
        <v>1778</v>
      </c>
      <c r="C87" s="13" t="s">
        <v>4580</v>
      </c>
      <c r="D87" s="14">
        <v>39212</v>
      </c>
      <c r="E87" s="14" t="s">
        <v>3766</v>
      </c>
      <c r="F87" s="14" t="s">
        <v>4581</v>
      </c>
      <c r="G87" s="3" t="s">
        <v>5668</v>
      </c>
      <c r="H87" s="22">
        <v>71488.2</v>
      </c>
      <c r="I87" s="16" t="s">
        <v>353</v>
      </c>
    </row>
    <row r="88" spans="1:9" s="24" customFormat="1" ht="36" customHeight="1">
      <c r="A88" s="3" t="s">
        <v>4583</v>
      </c>
      <c r="B88" s="13" t="s">
        <v>4584</v>
      </c>
      <c r="C88" s="13" t="s">
        <v>4585</v>
      </c>
      <c r="D88" s="14">
        <v>39212</v>
      </c>
      <c r="E88" s="14" t="s">
        <v>2474</v>
      </c>
      <c r="F88" s="14" t="s">
        <v>3319</v>
      </c>
      <c r="G88" s="3" t="s">
        <v>2319</v>
      </c>
      <c r="H88" s="22">
        <v>55040.13</v>
      </c>
      <c r="I88" s="16" t="s">
        <v>3293</v>
      </c>
    </row>
    <row r="89" spans="1:9" s="24" customFormat="1" ht="36" customHeight="1">
      <c r="A89" s="3" t="s">
        <v>2450</v>
      </c>
      <c r="B89" s="13" t="s">
        <v>4726</v>
      </c>
      <c r="C89" s="13" t="s">
        <v>4727</v>
      </c>
      <c r="D89" s="14">
        <v>39212</v>
      </c>
      <c r="E89" s="14" t="s">
        <v>3435</v>
      </c>
      <c r="F89" s="14" t="s">
        <v>4728</v>
      </c>
      <c r="G89" s="3" t="s">
        <v>3708</v>
      </c>
      <c r="H89" s="22">
        <v>155364.21</v>
      </c>
      <c r="I89" s="16" t="s">
        <v>3293</v>
      </c>
    </row>
    <row r="90" spans="1:9" s="24" customFormat="1" ht="36" customHeight="1">
      <c r="A90" s="3" t="s">
        <v>3272</v>
      </c>
      <c r="B90" s="13" t="s">
        <v>3273</v>
      </c>
      <c r="C90" s="13" t="s">
        <v>3274</v>
      </c>
      <c r="D90" s="14">
        <v>39212</v>
      </c>
      <c r="E90" s="14" t="s">
        <v>3766</v>
      </c>
      <c r="F90" s="14" t="s">
        <v>3275</v>
      </c>
      <c r="G90" s="3" t="s">
        <v>5668</v>
      </c>
      <c r="H90" s="22">
        <v>60964.2</v>
      </c>
      <c r="I90" s="16" t="s">
        <v>5632</v>
      </c>
    </row>
    <row r="91" spans="1:9" s="24" customFormat="1" ht="36" customHeight="1">
      <c r="A91" s="3" t="s">
        <v>3276</v>
      </c>
      <c r="B91" s="13" t="s">
        <v>3277</v>
      </c>
      <c r="C91" s="13" t="s">
        <v>3278</v>
      </c>
      <c r="D91" s="14">
        <v>39212</v>
      </c>
      <c r="E91" s="14" t="s">
        <v>2474</v>
      </c>
      <c r="F91" s="14" t="s">
        <v>3279</v>
      </c>
      <c r="G91" s="3" t="s">
        <v>2319</v>
      </c>
      <c r="H91" s="22">
        <v>50958.3</v>
      </c>
      <c r="I91" s="16" t="s">
        <v>5966</v>
      </c>
    </row>
    <row r="92" spans="1:9" s="24" customFormat="1" ht="36" customHeight="1">
      <c r="A92" s="3" t="s">
        <v>3280</v>
      </c>
      <c r="B92" s="13" t="s">
        <v>3281</v>
      </c>
      <c r="C92" s="13" t="s">
        <v>3282</v>
      </c>
      <c r="D92" s="14">
        <v>39212</v>
      </c>
      <c r="E92" s="14" t="s">
        <v>1330</v>
      </c>
      <c r="F92" s="14" t="s">
        <v>3283</v>
      </c>
      <c r="G92" s="3" t="s">
        <v>1806</v>
      </c>
      <c r="H92" s="22">
        <v>118035.31</v>
      </c>
      <c r="I92" s="16" t="s">
        <v>871</v>
      </c>
    </row>
    <row r="93" spans="1:9" s="24" customFormat="1" ht="36" customHeight="1">
      <c r="A93" s="3" t="s">
        <v>199</v>
      </c>
      <c r="B93" s="13" t="s">
        <v>5437</v>
      </c>
      <c r="C93" s="13" t="s">
        <v>5438</v>
      </c>
      <c r="D93" s="14">
        <v>39212</v>
      </c>
      <c r="E93" s="14" t="s">
        <v>2475</v>
      </c>
      <c r="F93" s="14" t="s">
        <v>5439</v>
      </c>
      <c r="G93" s="3" t="s">
        <v>1885</v>
      </c>
      <c r="H93" s="22" t="s">
        <v>5440</v>
      </c>
      <c r="I93" s="16" t="s">
        <v>353</v>
      </c>
    </row>
    <row r="94" spans="1:9" s="24" customFormat="1" ht="36" customHeight="1">
      <c r="A94" s="3" t="s">
        <v>5441</v>
      </c>
      <c r="B94" s="13" t="s">
        <v>5442</v>
      </c>
      <c r="C94" s="13" t="s">
        <v>567</v>
      </c>
      <c r="D94" s="14">
        <v>39212</v>
      </c>
      <c r="E94" s="14" t="s">
        <v>2474</v>
      </c>
      <c r="F94" s="14" t="s">
        <v>5417</v>
      </c>
      <c r="G94" s="3" t="s">
        <v>2319</v>
      </c>
      <c r="H94" s="22">
        <v>74349.39</v>
      </c>
      <c r="I94" s="16" t="s">
        <v>871</v>
      </c>
    </row>
    <row r="95" spans="1:9" s="24" customFormat="1" ht="36" customHeight="1">
      <c r="A95" s="3" t="s">
        <v>887</v>
      </c>
      <c r="B95" s="13" t="s">
        <v>888</v>
      </c>
      <c r="C95" s="13" t="s">
        <v>889</v>
      </c>
      <c r="D95" s="14">
        <v>39219</v>
      </c>
      <c r="E95" s="14" t="s">
        <v>2475</v>
      </c>
      <c r="F95" s="14" t="s">
        <v>890</v>
      </c>
      <c r="G95" s="3" t="s">
        <v>5978</v>
      </c>
      <c r="H95" s="22" t="s">
        <v>999</v>
      </c>
      <c r="I95" s="16" t="s">
        <v>353</v>
      </c>
    </row>
    <row r="96" spans="1:9" s="24" customFormat="1" ht="36" customHeight="1">
      <c r="A96" s="3" t="s">
        <v>1000</v>
      </c>
      <c r="B96" s="13" t="s">
        <v>5292</v>
      </c>
      <c r="C96" s="13" t="s">
        <v>5293</v>
      </c>
      <c r="D96" s="14">
        <v>39219</v>
      </c>
      <c r="E96" s="14" t="s">
        <v>2474</v>
      </c>
      <c r="F96" s="14" t="s">
        <v>5294</v>
      </c>
      <c r="G96" s="3" t="s">
        <v>2319</v>
      </c>
      <c r="H96" s="22">
        <v>78594.82</v>
      </c>
      <c r="I96" s="16" t="s">
        <v>353</v>
      </c>
    </row>
    <row r="97" spans="1:9" s="24" customFormat="1" ht="36" customHeight="1">
      <c r="A97" s="3" t="s">
        <v>5295</v>
      </c>
      <c r="B97" s="13" t="s">
        <v>5296</v>
      </c>
      <c r="C97" s="13" t="s">
        <v>5297</v>
      </c>
      <c r="D97" s="14">
        <v>39219</v>
      </c>
      <c r="E97" s="14" t="s">
        <v>2523</v>
      </c>
      <c r="F97" s="14" t="s">
        <v>5298</v>
      </c>
      <c r="G97" s="3" t="s">
        <v>5880</v>
      </c>
      <c r="H97" s="22">
        <v>137353.89</v>
      </c>
      <c r="I97" s="16" t="s">
        <v>3293</v>
      </c>
    </row>
    <row r="98" spans="1:9" s="24" customFormat="1" ht="36" customHeight="1">
      <c r="A98" s="3" t="s">
        <v>5299</v>
      </c>
      <c r="B98" s="13" t="s">
        <v>5300</v>
      </c>
      <c r="C98" s="13" t="s">
        <v>5301</v>
      </c>
      <c r="D98" s="14">
        <v>39219</v>
      </c>
      <c r="E98" s="14" t="s">
        <v>1164</v>
      </c>
      <c r="F98" s="14" t="s">
        <v>5302</v>
      </c>
      <c r="G98" s="3" t="s">
        <v>197</v>
      </c>
      <c r="H98" s="22" t="s">
        <v>5303</v>
      </c>
      <c r="I98" s="16" t="s">
        <v>91</v>
      </c>
    </row>
    <row r="99" spans="1:9" s="24" customFormat="1" ht="36" customHeight="1">
      <c r="A99" s="3" t="s">
        <v>405</v>
      </c>
      <c r="B99" s="13" t="s">
        <v>416</v>
      </c>
      <c r="C99" s="13" t="s">
        <v>92</v>
      </c>
      <c r="D99" s="14">
        <v>39219</v>
      </c>
      <c r="E99" s="14" t="s">
        <v>1164</v>
      </c>
      <c r="F99" s="14" t="s">
        <v>93</v>
      </c>
      <c r="G99" s="3" t="s">
        <v>3001</v>
      </c>
      <c r="H99" s="22">
        <v>80577.26</v>
      </c>
      <c r="I99" s="16" t="s">
        <v>353</v>
      </c>
    </row>
    <row r="100" spans="1:9" s="24" customFormat="1" ht="36" customHeight="1">
      <c r="A100" s="3" t="s">
        <v>3530</v>
      </c>
      <c r="B100" s="13" t="s">
        <v>3531</v>
      </c>
      <c r="C100" s="13" t="s">
        <v>3532</v>
      </c>
      <c r="D100" s="14">
        <v>39219</v>
      </c>
      <c r="E100" s="14" t="s">
        <v>2474</v>
      </c>
      <c r="F100" s="14" t="s">
        <v>3533</v>
      </c>
      <c r="G100" s="3" t="s">
        <v>2319</v>
      </c>
      <c r="H100" s="22">
        <v>99159.67</v>
      </c>
      <c r="I100" s="16" t="s">
        <v>353</v>
      </c>
    </row>
    <row r="101" spans="1:9" s="24" customFormat="1" ht="36" customHeight="1">
      <c r="A101" s="3" t="s">
        <v>3534</v>
      </c>
      <c r="B101" s="13" t="s">
        <v>3535</v>
      </c>
      <c r="C101" s="13" t="s">
        <v>3536</v>
      </c>
      <c r="D101" s="14">
        <v>39219</v>
      </c>
      <c r="E101" s="14" t="s">
        <v>1164</v>
      </c>
      <c r="F101" s="14" t="s">
        <v>3537</v>
      </c>
      <c r="G101" s="3" t="s">
        <v>197</v>
      </c>
      <c r="H101" s="22" t="s">
        <v>2747</v>
      </c>
      <c r="I101" s="16" t="s">
        <v>2753</v>
      </c>
    </row>
    <row r="102" spans="1:9" s="24" customFormat="1" ht="36" customHeight="1">
      <c r="A102" s="3" t="s">
        <v>571</v>
      </c>
      <c r="B102" s="13" t="s">
        <v>572</v>
      </c>
      <c r="C102" s="13" t="s">
        <v>573</v>
      </c>
      <c r="D102" s="14">
        <v>39219</v>
      </c>
      <c r="E102" s="14" t="s">
        <v>1330</v>
      </c>
      <c r="F102" s="14" t="s">
        <v>574</v>
      </c>
      <c r="G102" s="3" t="s">
        <v>1806</v>
      </c>
      <c r="H102" s="22">
        <v>83027.13</v>
      </c>
      <c r="I102" s="16" t="s">
        <v>5966</v>
      </c>
    </row>
    <row r="103" spans="1:9" s="24" customFormat="1" ht="36" customHeight="1">
      <c r="A103" s="3" t="s">
        <v>575</v>
      </c>
      <c r="B103" s="13" t="s">
        <v>576</v>
      </c>
      <c r="C103" s="13" t="s">
        <v>577</v>
      </c>
      <c r="D103" s="14">
        <v>39219</v>
      </c>
      <c r="E103" s="14" t="s">
        <v>2474</v>
      </c>
      <c r="F103" s="14" t="s">
        <v>578</v>
      </c>
      <c r="G103" s="3" t="s">
        <v>2319</v>
      </c>
      <c r="H103" s="22">
        <v>59071.46</v>
      </c>
      <c r="I103" s="16" t="s">
        <v>3293</v>
      </c>
    </row>
    <row r="104" spans="1:9" s="24" customFormat="1" ht="36" customHeight="1">
      <c r="A104" s="3" t="s">
        <v>579</v>
      </c>
      <c r="B104" s="13" t="s">
        <v>580</v>
      </c>
      <c r="C104" s="13" t="s">
        <v>581</v>
      </c>
      <c r="D104" s="14">
        <v>39219</v>
      </c>
      <c r="E104" s="14" t="s">
        <v>3435</v>
      </c>
      <c r="F104" s="14" t="s">
        <v>582</v>
      </c>
      <c r="G104" s="3" t="s">
        <v>1885</v>
      </c>
      <c r="H104" s="22">
        <v>97102.18</v>
      </c>
      <c r="I104" s="16" t="s">
        <v>353</v>
      </c>
    </row>
    <row r="105" spans="1:9" s="24" customFormat="1" ht="36" customHeight="1">
      <c r="A105" s="3" t="s">
        <v>3915</v>
      </c>
      <c r="B105" s="13" t="s">
        <v>3916</v>
      </c>
      <c r="C105" s="13" t="s">
        <v>3917</v>
      </c>
      <c r="D105" s="14">
        <v>39226</v>
      </c>
      <c r="E105" s="14" t="s">
        <v>2474</v>
      </c>
      <c r="F105" s="14" t="s">
        <v>3918</v>
      </c>
      <c r="G105" s="3" t="s">
        <v>2319</v>
      </c>
      <c r="H105" s="22">
        <v>111639.75</v>
      </c>
      <c r="I105" s="16" t="s">
        <v>353</v>
      </c>
    </row>
    <row r="106" spans="1:9" s="24" customFormat="1" ht="36" customHeight="1">
      <c r="A106" s="3" t="s">
        <v>3919</v>
      </c>
      <c r="B106" s="13" t="s">
        <v>3920</v>
      </c>
      <c r="C106" s="13" t="s">
        <v>3921</v>
      </c>
      <c r="D106" s="14">
        <v>39226</v>
      </c>
      <c r="E106" s="14" t="s">
        <v>2523</v>
      </c>
      <c r="F106" s="14" t="s">
        <v>3922</v>
      </c>
      <c r="G106" s="3" t="s">
        <v>2319</v>
      </c>
      <c r="H106" s="22" t="s">
        <v>5841</v>
      </c>
      <c r="I106" s="16" t="s">
        <v>871</v>
      </c>
    </row>
    <row r="107" spans="1:9" s="24" customFormat="1" ht="36" customHeight="1">
      <c r="A107" s="3" t="s">
        <v>5392</v>
      </c>
      <c r="B107" s="13" t="s">
        <v>5393</v>
      </c>
      <c r="C107" s="13" t="s">
        <v>5842</v>
      </c>
      <c r="D107" s="14">
        <v>39226</v>
      </c>
      <c r="E107" s="14" t="s">
        <v>3766</v>
      </c>
      <c r="F107" s="14" t="s">
        <v>5395</v>
      </c>
      <c r="G107" s="3" t="s">
        <v>3999</v>
      </c>
      <c r="H107" s="22">
        <v>57143.2</v>
      </c>
      <c r="I107" s="16" t="s">
        <v>353</v>
      </c>
    </row>
    <row r="108" spans="1:9" s="24" customFormat="1" ht="36" customHeight="1">
      <c r="A108" s="3" t="s">
        <v>5843</v>
      </c>
      <c r="B108" s="13" t="s">
        <v>5844</v>
      </c>
      <c r="C108" s="13" t="s">
        <v>5845</v>
      </c>
      <c r="D108" s="14">
        <v>39226</v>
      </c>
      <c r="E108" s="14" t="s">
        <v>34</v>
      </c>
      <c r="F108" s="14" t="s">
        <v>5846</v>
      </c>
      <c r="G108" s="3" t="s">
        <v>1806</v>
      </c>
      <c r="H108" s="22">
        <v>94753.07</v>
      </c>
      <c r="I108" s="16" t="s">
        <v>353</v>
      </c>
    </row>
    <row r="109" spans="1:9" s="24" customFormat="1" ht="36" customHeight="1">
      <c r="A109" s="3" t="s">
        <v>3145</v>
      </c>
      <c r="B109" s="13" t="s">
        <v>3146</v>
      </c>
      <c r="C109" s="13" t="s">
        <v>3147</v>
      </c>
      <c r="D109" s="14">
        <v>39226</v>
      </c>
      <c r="E109" s="14" t="s">
        <v>2523</v>
      </c>
      <c r="F109" s="14" t="s">
        <v>3148</v>
      </c>
      <c r="G109" s="3" t="s">
        <v>5880</v>
      </c>
      <c r="H109" s="22">
        <v>118248.95</v>
      </c>
      <c r="I109" s="16" t="s">
        <v>353</v>
      </c>
    </row>
    <row r="110" spans="1:9" s="24" customFormat="1" ht="36" customHeight="1">
      <c r="A110" s="3" t="s">
        <v>3149</v>
      </c>
      <c r="B110" s="13" t="s">
        <v>2355</v>
      </c>
      <c r="C110" s="13" t="s">
        <v>2356</v>
      </c>
      <c r="D110" s="14">
        <v>39226</v>
      </c>
      <c r="E110" s="14" t="s">
        <v>2474</v>
      </c>
      <c r="F110" s="14" t="s">
        <v>271</v>
      </c>
      <c r="G110" s="3" t="s">
        <v>2319</v>
      </c>
      <c r="H110" s="22">
        <v>54431.34</v>
      </c>
      <c r="I110" s="16" t="s">
        <v>353</v>
      </c>
    </row>
    <row r="111" spans="1:9" s="24" customFormat="1" ht="36" customHeight="1">
      <c r="A111" s="3" t="s">
        <v>272</v>
      </c>
      <c r="B111" s="13" t="s">
        <v>273</v>
      </c>
      <c r="C111" s="13" t="s">
        <v>274</v>
      </c>
      <c r="D111" s="14">
        <v>39226</v>
      </c>
      <c r="E111" s="14" t="s">
        <v>5629</v>
      </c>
      <c r="F111" s="14" t="s">
        <v>275</v>
      </c>
      <c r="G111" s="3" t="s">
        <v>1806</v>
      </c>
      <c r="H111" s="22" t="s">
        <v>1051</v>
      </c>
      <c r="I111" s="16" t="s">
        <v>2556</v>
      </c>
    </row>
    <row r="112" spans="1:9" s="24" customFormat="1" ht="36" customHeight="1">
      <c r="A112" s="3" t="s">
        <v>1158</v>
      </c>
      <c r="B112" s="13" t="s">
        <v>2122</v>
      </c>
      <c r="C112" s="13" t="s">
        <v>2123</v>
      </c>
      <c r="D112" s="14">
        <v>39226</v>
      </c>
      <c r="E112" s="14" t="s">
        <v>2523</v>
      </c>
      <c r="F112" s="14" t="s">
        <v>2124</v>
      </c>
      <c r="G112" s="3" t="s">
        <v>2319</v>
      </c>
      <c r="H112" s="22">
        <v>131528.16</v>
      </c>
      <c r="I112" s="16" t="s">
        <v>871</v>
      </c>
    </row>
    <row r="113" spans="1:9" s="24" customFormat="1" ht="36" customHeight="1">
      <c r="A113" s="3" t="s">
        <v>5095</v>
      </c>
      <c r="B113" s="13" t="s">
        <v>5276</v>
      </c>
      <c r="C113" s="13" t="s">
        <v>5277</v>
      </c>
      <c r="D113" s="14">
        <v>39226</v>
      </c>
      <c r="E113" s="14" t="s">
        <v>2317</v>
      </c>
      <c r="F113" s="14" t="s">
        <v>5278</v>
      </c>
      <c r="G113" s="3" t="s">
        <v>5978</v>
      </c>
      <c r="H113" s="22" t="s">
        <v>3725</v>
      </c>
      <c r="I113" s="16" t="s">
        <v>353</v>
      </c>
    </row>
    <row r="114" spans="1:9" s="24" customFormat="1" ht="36" customHeight="1">
      <c r="A114" s="3" t="s">
        <v>405</v>
      </c>
      <c r="B114" s="13" t="s">
        <v>406</v>
      </c>
      <c r="C114" s="13" t="s">
        <v>3726</v>
      </c>
      <c r="D114" s="14" t="s">
        <v>2730</v>
      </c>
      <c r="E114" s="14" t="s">
        <v>3766</v>
      </c>
      <c r="F114" s="14" t="s">
        <v>408</v>
      </c>
      <c r="G114" s="3" t="s">
        <v>3001</v>
      </c>
      <c r="H114" s="22">
        <v>85691.07</v>
      </c>
      <c r="I114" s="16" t="s">
        <v>353</v>
      </c>
    </row>
    <row r="115" spans="1:9" s="24" customFormat="1" ht="36" customHeight="1">
      <c r="A115" s="3" t="s">
        <v>5740</v>
      </c>
      <c r="B115" s="13" t="s">
        <v>438</v>
      </c>
      <c r="C115" s="13" t="s">
        <v>439</v>
      </c>
      <c r="D115" s="14">
        <v>39240</v>
      </c>
      <c r="E115" s="14" t="s">
        <v>2317</v>
      </c>
      <c r="F115" s="14" t="s">
        <v>440</v>
      </c>
      <c r="G115" s="3" t="s">
        <v>5978</v>
      </c>
      <c r="H115" s="22">
        <v>131406.2</v>
      </c>
      <c r="I115" s="16" t="s">
        <v>353</v>
      </c>
    </row>
    <row r="116" spans="1:9" s="24" customFormat="1" ht="36" customHeight="1">
      <c r="A116" s="3" t="s">
        <v>441</v>
      </c>
      <c r="B116" s="13" t="s">
        <v>442</v>
      </c>
      <c r="C116" s="13" t="s">
        <v>443</v>
      </c>
      <c r="D116" s="14" t="s">
        <v>2730</v>
      </c>
      <c r="E116" s="14" t="s">
        <v>34</v>
      </c>
      <c r="F116" s="14" t="s">
        <v>3696</v>
      </c>
      <c r="G116" s="3" t="s">
        <v>1806</v>
      </c>
      <c r="H116" s="22" t="s">
        <v>5628</v>
      </c>
      <c r="I116" s="16" t="s">
        <v>1418</v>
      </c>
    </row>
    <row r="117" spans="1:9" s="24" customFormat="1" ht="36" customHeight="1">
      <c r="A117" s="3" t="s">
        <v>1419</v>
      </c>
      <c r="B117" s="13" t="s">
        <v>1420</v>
      </c>
      <c r="C117" s="13" t="s">
        <v>1421</v>
      </c>
      <c r="D117" s="14" t="s">
        <v>2730</v>
      </c>
      <c r="E117" s="14" t="s">
        <v>1164</v>
      </c>
      <c r="F117" s="14" t="s">
        <v>1422</v>
      </c>
      <c r="G117" s="3" t="s">
        <v>197</v>
      </c>
      <c r="H117" s="22">
        <v>46078.91</v>
      </c>
      <c r="I117" s="16" t="s">
        <v>2753</v>
      </c>
    </row>
    <row r="118" spans="1:9" s="24" customFormat="1" ht="36" customHeight="1">
      <c r="A118" s="3" t="s">
        <v>1423</v>
      </c>
      <c r="B118" s="13" t="s">
        <v>1424</v>
      </c>
      <c r="C118" s="13" t="s">
        <v>1425</v>
      </c>
      <c r="D118" s="14">
        <v>39240</v>
      </c>
      <c r="E118" s="14" t="s">
        <v>5629</v>
      </c>
      <c r="F118" s="14" t="s">
        <v>1426</v>
      </c>
      <c r="G118" s="3" t="s">
        <v>1806</v>
      </c>
      <c r="H118" s="22">
        <v>71847.18</v>
      </c>
      <c r="I118" s="16" t="s">
        <v>1708</v>
      </c>
    </row>
    <row r="119" spans="1:9" s="24" customFormat="1" ht="36" customHeight="1">
      <c r="A119" s="3" t="s">
        <v>248</v>
      </c>
      <c r="B119" s="13" t="s">
        <v>249</v>
      </c>
      <c r="C119" s="13" t="s">
        <v>250</v>
      </c>
      <c r="D119" s="14">
        <v>39240</v>
      </c>
      <c r="E119" s="14" t="s">
        <v>4052</v>
      </c>
      <c r="F119" s="14" t="s">
        <v>251</v>
      </c>
      <c r="G119" s="3" t="s">
        <v>3999</v>
      </c>
      <c r="H119" s="22">
        <v>223531.58</v>
      </c>
      <c r="I119" s="16" t="s">
        <v>3293</v>
      </c>
    </row>
    <row r="120" spans="1:9" s="24" customFormat="1" ht="36" customHeight="1">
      <c r="A120" s="3" t="s">
        <v>252</v>
      </c>
      <c r="B120" s="13" t="s">
        <v>253</v>
      </c>
      <c r="C120" s="13" t="s">
        <v>254</v>
      </c>
      <c r="D120" s="14">
        <v>39240</v>
      </c>
      <c r="E120" s="14" t="s">
        <v>2474</v>
      </c>
      <c r="F120" s="14" t="s">
        <v>255</v>
      </c>
      <c r="G120" s="3" t="s">
        <v>2319</v>
      </c>
      <c r="H120" s="22">
        <v>128094.89</v>
      </c>
      <c r="I120" s="16" t="s">
        <v>353</v>
      </c>
    </row>
    <row r="121" spans="1:9" s="24" customFormat="1" ht="36" customHeight="1">
      <c r="A121" s="3" t="s">
        <v>256</v>
      </c>
      <c r="B121" s="13" t="s">
        <v>276</v>
      </c>
      <c r="C121" s="13" t="s">
        <v>277</v>
      </c>
      <c r="D121" s="14">
        <v>39240</v>
      </c>
      <c r="E121" s="14" t="s">
        <v>2317</v>
      </c>
      <c r="F121" s="14" t="s">
        <v>278</v>
      </c>
      <c r="G121" s="3" t="s">
        <v>5978</v>
      </c>
      <c r="H121" s="22">
        <v>82699.83</v>
      </c>
      <c r="I121" s="16" t="s">
        <v>2258</v>
      </c>
    </row>
    <row r="122" spans="1:9" s="24" customFormat="1" ht="36" customHeight="1">
      <c r="A122" s="3" t="s">
        <v>5000</v>
      </c>
      <c r="B122" s="13" t="s">
        <v>3544</v>
      </c>
      <c r="C122" s="13" t="s">
        <v>279</v>
      </c>
      <c r="D122" s="14">
        <v>39240</v>
      </c>
      <c r="E122" s="14" t="s">
        <v>2474</v>
      </c>
      <c r="F122" s="14" t="s">
        <v>3295</v>
      </c>
      <c r="G122" s="3" t="s">
        <v>2319</v>
      </c>
      <c r="H122" s="22">
        <v>131468.18</v>
      </c>
      <c r="I122" s="16" t="s">
        <v>4563</v>
      </c>
    </row>
    <row r="123" spans="1:9" s="24" customFormat="1" ht="36" customHeight="1">
      <c r="A123" s="3" t="s">
        <v>280</v>
      </c>
      <c r="B123" s="13" t="s">
        <v>281</v>
      </c>
      <c r="C123" s="13" t="s">
        <v>282</v>
      </c>
      <c r="D123" s="14" t="s">
        <v>2730</v>
      </c>
      <c r="E123" s="14" t="s">
        <v>5629</v>
      </c>
      <c r="F123" s="14" t="s">
        <v>283</v>
      </c>
      <c r="G123" s="3" t="s">
        <v>1806</v>
      </c>
      <c r="H123" s="22">
        <v>83670.55</v>
      </c>
      <c r="I123" s="16" t="s">
        <v>353</v>
      </c>
    </row>
    <row r="124" spans="1:9" s="24" customFormat="1" ht="36" customHeight="1">
      <c r="A124" s="3" t="s">
        <v>2874</v>
      </c>
      <c r="B124" s="13" t="s">
        <v>2875</v>
      </c>
      <c r="C124" s="13" t="s">
        <v>284</v>
      </c>
      <c r="D124" s="14">
        <v>39240</v>
      </c>
      <c r="E124" s="14" t="s">
        <v>2317</v>
      </c>
      <c r="F124" s="14" t="s">
        <v>2877</v>
      </c>
      <c r="G124" s="3" t="s">
        <v>5978</v>
      </c>
      <c r="H124" s="22" t="s">
        <v>4229</v>
      </c>
      <c r="I124" s="16" t="s">
        <v>5966</v>
      </c>
    </row>
    <row r="125" spans="1:9" s="24" customFormat="1" ht="36" customHeight="1">
      <c r="A125" s="3" t="s">
        <v>285</v>
      </c>
      <c r="B125" s="13" t="s">
        <v>286</v>
      </c>
      <c r="C125" s="13" t="s">
        <v>287</v>
      </c>
      <c r="D125" s="14">
        <v>39275</v>
      </c>
      <c r="E125" s="14" t="s">
        <v>2474</v>
      </c>
      <c r="F125" s="14" t="s">
        <v>288</v>
      </c>
      <c r="G125" s="3" t="s">
        <v>2319</v>
      </c>
      <c r="H125" s="22">
        <v>93766.49</v>
      </c>
      <c r="I125" s="16" t="s">
        <v>304</v>
      </c>
    </row>
    <row r="126" spans="1:9" s="24" customFormat="1" ht="36" customHeight="1">
      <c r="A126" s="3" t="s">
        <v>1159</v>
      </c>
      <c r="B126" s="13" t="s">
        <v>1160</v>
      </c>
      <c r="C126" s="13" t="s">
        <v>1161</v>
      </c>
      <c r="D126" s="14">
        <v>39275</v>
      </c>
      <c r="E126" s="14" t="s">
        <v>2474</v>
      </c>
      <c r="F126" s="14" t="s">
        <v>4277</v>
      </c>
      <c r="G126" s="3" t="s">
        <v>2319</v>
      </c>
      <c r="H126" s="22">
        <v>92082.87</v>
      </c>
      <c r="I126" s="16" t="s">
        <v>862</v>
      </c>
    </row>
    <row r="127" spans="1:9" s="24" customFormat="1" ht="36" customHeight="1">
      <c r="A127" s="3" t="s">
        <v>4278</v>
      </c>
      <c r="B127" s="13" t="s">
        <v>4279</v>
      </c>
      <c r="C127" s="13" t="s">
        <v>4280</v>
      </c>
      <c r="D127" s="14">
        <v>39275</v>
      </c>
      <c r="E127" s="14" t="s">
        <v>2515</v>
      </c>
      <c r="F127" s="14" t="s">
        <v>902</v>
      </c>
      <c r="G127" s="3" t="s">
        <v>5880</v>
      </c>
      <c r="H127" s="22" t="s">
        <v>4745</v>
      </c>
      <c r="I127" s="16" t="s">
        <v>2556</v>
      </c>
    </row>
    <row r="128" spans="1:9" s="24" customFormat="1" ht="36" customHeight="1">
      <c r="A128" s="3" t="s">
        <v>4746</v>
      </c>
      <c r="B128" s="13" t="s">
        <v>4747</v>
      </c>
      <c r="C128" s="13" t="s">
        <v>4748</v>
      </c>
      <c r="D128" s="14">
        <v>39275</v>
      </c>
      <c r="E128" s="14" t="s">
        <v>2474</v>
      </c>
      <c r="F128" s="14" t="s">
        <v>4749</v>
      </c>
      <c r="G128" s="3" t="s">
        <v>2319</v>
      </c>
      <c r="H128" s="22">
        <v>107546.95</v>
      </c>
      <c r="I128" s="16" t="s">
        <v>3293</v>
      </c>
    </row>
    <row r="129" spans="1:9" s="24" customFormat="1" ht="36" customHeight="1">
      <c r="A129" s="3" t="s">
        <v>432</v>
      </c>
      <c r="B129" s="13" t="s">
        <v>433</v>
      </c>
      <c r="C129" s="13" t="s">
        <v>3401</v>
      </c>
      <c r="D129" s="14">
        <v>39275</v>
      </c>
      <c r="E129" s="14" t="s">
        <v>3435</v>
      </c>
      <c r="F129" s="14" t="s">
        <v>2240</v>
      </c>
      <c r="G129" s="3" t="s">
        <v>1885</v>
      </c>
      <c r="H129" s="22">
        <v>56786.45</v>
      </c>
      <c r="I129" s="16" t="s">
        <v>1708</v>
      </c>
    </row>
    <row r="130" spans="1:9" s="24" customFormat="1" ht="36" customHeight="1">
      <c r="A130" s="3" t="s">
        <v>2241</v>
      </c>
      <c r="B130" s="13" t="s">
        <v>2242</v>
      </c>
      <c r="C130" s="13" t="s">
        <v>1223</v>
      </c>
      <c r="D130" s="14" t="s">
        <v>2730</v>
      </c>
      <c r="E130" s="14" t="s">
        <v>1330</v>
      </c>
      <c r="F130" s="14" t="s">
        <v>2200</v>
      </c>
      <c r="G130" s="3" t="s">
        <v>1806</v>
      </c>
      <c r="H130" s="22">
        <v>91526.82</v>
      </c>
      <c r="I130" s="16" t="s">
        <v>353</v>
      </c>
    </row>
    <row r="131" spans="1:9" s="24" customFormat="1" ht="36" customHeight="1">
      <c r="A131" s="3" t="s">
        <v>3860</v>
      </c>
      <c r="B131" s="13" t="s">
        <v>3861</v>
      </c>
      <c r="C131" s="13" t="s">
        <v>3862</v>
      </c>
      <c r="D131" s="14">
        <v>39275</v>
      </c>
      <c r="E131" s="14" t="s">
        <v>3766</v>
      </c>
      <c r="F131" s="14" t="s">
        <v>423</v>
      </c>
      <c r="G131" s="3" t="s">
        <v>5668</v>
      </c>
      <c r="H131" s="22" t="s">
        <v>424</v>
      </c>
      <c r="I131" s="16" t="s">
        <v>353</v>
      </c>
    </row>
    <row r="132" spans="1:9" s="24" customFormat="1" ht="36" customHeight="1">
      <c r="A132" s="3" t="s">
        <v>425</v>
      </c>
      <c r="B132" s="13" t="s">
        <v>426</v>
      </c>
      <c r="C132" s="13" t="s">
        <v>427</v>
      </c>
      <c r="D132" s="14">
        <v>39275</v>
      </c>
      <c r="E132" s="14" t="s">
        <v>3766</v>
      </c>
      <c r="F132" s="14" t="s">
        <v>2486</v>
      </c>
      <c r="G132" s="3" t="s">
        <v>5668</v>
      </c>
      <c r="H132" s="22" t="s">
        <v>2487</v>
      </c>
      <c r="I132" s="16" t="s">
        <v>2558</v>
      </c>
    </row>
    <row r="133" spans="1:9" s="24" customFormat="1" ht="36" customHeight="1">
      <c r="A133" s="3" t="s">
        <v>2488</v>
      </c>
      <c r="B133" s="13" t="s">
        <v>2489</v>
      </c>
      <c r="C133" s="13" t="s">
        <v>2490</v>
      </c>
      <c r="D133" s="14">
        <v>39275</v>
      </c>
      <c r="E133" s="14" t="s">
        <v>3766</v>
      </c>
      <c r="F133" s="14" t="s">
        <v>2491</v>
      </c>
      <c r="G133" s="3" t="s">
        <v>3999</v>
      </c>
      <c r="H133" s="22">
        <v>93923.97</v>
      </c>
      <c r="I133" s="16" t="s">
        <v>4563</v>
      </c>
    </row>
    <row r="134" spans="1:9" s="24" customFormat="1" ht="36" customHeight="1">
      <c r="A134" s="3" t="s">
        <v>4094</v>
      </c>
      <c r="B134" s="13" t="s">
        <v>4095</v>
      </c>
      <c r="C134" s="13" t="s">
        <v>4096</v>
      </c>
      <c r="D134" s="14">
        <v>39275</v>
      </c>
      <c r="E134" s="14" t="s">
        <v>2474</v>
      </c>
      <c r="F134" s="14" t="s">
        <v>4097</v>
      </c>
      <c r="G134" s="3" t="s">
        <v>2319</v>
      </c>
      <c r="H134" s="22" t="s">
        <v>2909</v>
      </c>
      <c r="I134" s="16" t="s">
        <v>353</v>
      </c>
    </row>
    <row r="135" spans="1:9" s="24" customFormat="1" ht="36" customHeight="1">
      <c r="A135" s="3" t="s">
        <v>5681</v>
      </c>
      <c r="B135" s="13" t="s">
        <v>5682</v>
      </c>
      <c r="C135" s="13" t="s">
        <v>5683</v>
      </c>
      <c r="D135" s="14">
        <v>39289</v>
      </c>
      <c r="E135" s="14" t="s">
        <v>34</v>
      </c>
      <c r="F135" s="14" t="s">
        <v>5684</v>
      </c>
      <c r="G135" s="3" t="s">
        <v>5978</v>
      </c>
      <c r="H135" s="22">
        <v>91625.52</v>
      </c>
      <c r="I135" s="16" t="s">
        <v>353</v>
      </c>
    </row>
    <row r="136" spans="1:9" s="24" customFormat="1" ht="36" customHeight="1">
      <c r="A136" s="3" t="s">
        <v>5685</v>
      </c>
      <c r="B136" s="13" t="s">
        <v>5686</v>
      </c>
      <c r="C136" s="13" t="s">
        <v>5687</v>
      </c>
      <c r="D136" s="14">
        <v>39289</v>
      </c>
      <c r="E136" s="14" t="s">
        <v>2474</v>
      </c>
      <c r="F136" s="14" t="s">
        <v>4839</v>
      </c>
      <c r="G136" s="3" t="s">
        <v>2319</v>
      </c>
      <c r="H136" s="22">
        <v>81162.98</v>
      </c>
      <c r="I136" s="16" t="s">
        <v>4563</v>
      </c>
    </row>
    <row r="137" spans="1:9" s="24" customFormat="1" ht="36" customHeight="1">
      <c r="A137" s="3" t="s">
        <v>2450</v>
      </c>
      <c r="B137" s="13" t="s">
        <v>4726</v>
      </c>
      <c r="C137" s="13" t="s">
        <v>4840</v>
      </c>
      <c r="D137" s="14" t="s">
        <v>2730</v>
      </c>
      <c r="E137" s="14" t="s">
        <v>3435</v>
      </c>
      <c r="F137" s="14" t="s">
        <v>4728</v>
      </c>
      <c r="G137" s="3" t="s">
        <v>3708</v>
      </c>
      <c r="H137" s="22">
        <v>158385.76</v>
      </c>
      <c r="I137" s="16" t="s">
        <v>3293</v>
      </c>
    </row>
    <row r="138" spans="1:9" s="24" customFormat="1" ht="36" customHeight="1">
      <c r="A138" s="3" t="s">
        <v>2525</v>
      </c>
      <c r="B138" s="13" t="s">
        <v>2526</v>
      </c>
      <c r="C138" s="13" t="s">
        <v>5338</v>
      </c>
      <c r="D138" s="14">
        <v>39289</v>
      </c>
      <c r="E138" s="14" t="s">
        <v>4052</v>
      </c>
      <c r="F138" s="14" t="s">
        <v>1799</v>
      </c>
      <c r="G138" s="3" t="s">
        <v>3999</v>
      </c>
      <c r="H138" s="22">
        <v>74015.33</v>
      </c>
      <c r="I138" s="16" t="s">
        <v>3293</v>
      </c>
    </row>
    <row r="139" spans="1:9" s="24" customFormat="1" ht="36" customHeight="1">
      <c r="A139" s="3" t="s">
        <v>5424</v>
      </c>
      <c r="B139" s="13" t="s">
        <v>5425</v>
      </c>
      <c r="C139" s="13" t="s">
        <v>5426</v>
      </c>
      <c r="D139" s="14">
        <v>39289</v>
      </c>
      <c r="E139" s="14" t="s">
        <v>2474</v>
      </c>
      <c r="F139" s="14" t="s">
        <v>5427</v>
      </c>
      <c r="G139" s="3" t="s">
        <v>2319</v>
      </c>
      <c r="H139" s="22">
        <v>75212.24</v>
      </c>
      <c r="I139" s="16" t="s">
        <v>871</v>
      </c>
    </row>
    <row r="140" spans="1:9" s="24" customFormat="1" ht="36" customHeight="1">
      <c r="A140" s="3" t="s">
        <v>5428</v>
      </c>
      <c r="B140" s="13" t="s">
        <v>5429</v>
      </c>
      <c r="C140" s="13" t="s">
        <v>5430</v>
      </c>
      <c r="D140" s="14">
        <v>39289</v>
      </c>
      <c r="E140" s="14" t="s">
        <v>2515</v>
      </c>
      <c r="F140" s="14" t="s">
        <v>5431</v>
      </c>
      <c r="G140" s="3" t="s">
        <v>5880</v>
      </c>
      <c r="H140" s="22">
        <v>121854.16</v>
      </c>
      <c r="I140" s="16" t="s">
        <v>5966</v>
      </c>
    </row>
    <row r="141" spans="1:9" s="24" customFormat="1" ht="36" customHeight="1">
      <c r="A141" s="3" t="s">
        <v>5432</v>
      </c>
      <c r="B141" s="13" t="s">
        <v>1439</v>
      </c>
      <c r="C141" s="13" t="s">
        <v>1440</v>
      </c>
      <c r="D141" s="14">
        <v>39289</v>
      </c>
      <c r="E141" s="14" t="s">
        <v>2474</v>
      </c>
      <c r="F141" s="14" t="s">
        <v>1441</v>
      </c>
      <c r="G141" s="3" t="s">
        <v>2319</v>
      </c>
      <c r="H141" s="22">
        <v>39975.2</v>
      </c>
      <c r="I141" s="16" t="s">
        <v>1442</v>
      </c>
    </row>
    <row r="142" spans="1:9" s="24" customFormat="1" ht="36" customHeight="1">
      <c r="A142" s="3" t="s">
        <v>3695</v>
      </c>
      <c r="B142" s="13" t="s">
        <v>5765</v>
      </c>
      <c r="C142" s="13" t="s">
        <v>5766</v>
      </c>
      <c r="D142" s="14" t="s">
        <v>2730</v>
      </c>
      <c r="E142" s="14"/>
      <c r="F142" s="14" t="s">
        <v>2054</v>
      </c>
      <c r="G142" s="3" t="s">
        <v>5350</v>
      </c>
      <c r="H142" s="22">
        <v>92239.31</v>
      </c>
      <c r="I142" s="16" t="s">
        <v>353</v>
      </c>
    </row>
    <row r="143" spans="1:9" s="24" customFormat="1" ht="36" customHeight="1">
      <c r="A143" s="3" t="s">
        <v>1558</v>
      </c>
      <c r="B143" s="13" t="s">
        <v>1559</v>
      </c>
      <c r="C143" s="13" t="s">
        <v>5434</v>
      </c>
      <c r="D143" s="14">
        <v>39289</v>
      </c>
      <c r="E143" s="14" t="s">
        <v>5629</v>
      </c>
      <c r="F143" s="14" t="s">
        <v>5435</v>
      </c>
      <c r="G143" s="3" t="s">
        <v>1806</v>
      </c>
      <c r="H143" s="22">
        <v>140446.09</v>
      </c>
      <c r="I143" s="16" t="s">
        <v>862</v>
      </c>
    </row>
    <row r="144" spans="1:9" s="24" customFormat="1" ht="36" customHeight="1">
      <c r="A144" s="3" t="s">
        <v>5436</v>
      </c>
      <c r="B144" s="13" t="s">
        <v>4432</v>
      </c>
      <c r="C144" s="13" t="s">
        <v>2772</v>
      </c>
      <c r="D144" s="14" t="s">
        <v>2730</v>
      </c>
      <c r="E144" s="14" t="s">
        <v>34</v>
      </c>
      <c r="F144" s="32" t="s">
        <v>1496</v>
      </c>
      <c r="G144" s="3" t="s">
        <v>1806</v>
      </c>
      <c r="H144" s="22" t="s">
        <v>1497</v>
      </c>
      <c r="I144" s="16" t="s">
        <v>1498</v>
      </c>
    </row>
    <row r="145" spans="1:9" s="24" customFormat="1" ht="36" customHeight="1">
      <c r="A145" s="3" t="s">
        <v>1499</v>
      </c>
      <c r="B145" s="13" t="s">
        <v>1413</v>
      </c>
      <c r="C145" s="13" t="s">
        <v>1414</v>
      </c>
      <c r="D145" s="14">
        <v>39303</v>
      </c>
      <c r="E145" s="14" t="s">
        <v>2523</v>
      </c>
      <c r="F145" s="14" t="s">
        <v>1415</v>
      </c>
      <c r="G145" s="3" t="s">
        <v>5880</v>
      </c>
      <c r="H145" s="22">
        <v>128492.89</v>
      </c>
      <c r="I145" s="16" t="s">
        <v>3293</v>
      </c>
    </row>
    <row r="146" spans="1:9" s="24" customFormat="1" ht="36" customHeight="1">
      <c r="A146" s="3" t="s">
        <v>3430</v>
      </c>
      <c r="B146" s="13" t="s">
        <v>2796</v>
      </c>
      <c r="C146" s="13" t="s">
        <v>2797</v>
      </c>
      <c r="D146" s="14">
        <v>39303</v>
      </c>
      <c r="E146" s="14" t="s">
        <v>2474</v>
      </c>
      <c r="F146" s="14" t="s">
        <v>1676</v>
      </c>
      <c r="G146" s="3" t="s">
        <v>2319</v>
      </c>
      <c r="H146" s="22">
        <v>75915.3</v>
      </c>
      <c r="I146" s="16" t="s">
        <v>3293</v>
      </c>
    </row>
    <row r="147" spans="1:9" s="24" customFormat="1" ht="36" customHeight="1">
      <c r="A147" s="3" t="s">
        <v>161</v>
      </c>
      <c r="B147" s="13" t="s">
        <v>162</v>
      </c>
      <c r="C147" s="13" t="s">
        <v>163</v>
      </c>
      <c r="D147" s="14">
        <v>39303</v>
      </c>
      <c r="E147" s="14" t="s">
        <v>2317</v>
      </c>
      <c r="F147" s="14" t="s">
        <v>164</v>
      </c>
      <c r="G147" s="3" t="s">
        <v>5978</v>
      </c>
      <c r="H147" s="22">
        <v>22840.26</v>
      </c>
      <c r="I147" s="16" t="s">
        <v>3172</v>
      </c>
    </row>
    <row r="148" spans="1:9" s="24" customFormat="1" ht="36" customHeight="1">
      <c r="A148" s="3" t="s">
        <v>165</v>
      </c>
      <c r="B148" s="13" t="s">
        <v>166</v>
      </c>
      <c r="C148" s="13" t="s">
        <v>167</v>
      </c>
      <c r="D148" s="14">
        <v>39303</v>
      </c>
      <c r="E148" s="14" t="s">
        <v>2475</v>
      </c>
      <c r="F148" s="14" t="s">
        <v>168</v>
      </c>
      <c r="G148" s="3" t="s">
        <v>1885</v>
      </c>
      <c r="H148" s="22">
        <v>80311.06</v>
      </c>
      <c r="I148" s="16" t="s">
        <v>3293</v>
      </c>
    </row>
    <row r="149" spans="1:9" s="24" customFormat="1" ht="36" customHeight="1">
      <c r="A149" s="3" t="s">
        <v>1966</v>
      </c>
      <c r="B149" s="13" t="s">
        <v>622</v>
      </c>
      <c r="C149" s="13" t="s">
        <v>2934</v>
      </c>
      <c r="D149" s="14">
        <v>39303</v>
      </c>
      <c r="E149" s="14" t="s">
        <v>3766</v>
      </c>
      <c r="F149" s="14" t="s">
        <v>2935</v>
      </c>
      <c r="G149" s="3" t="s">
        <v>3001</v>
      </c>
      <c r="H149" s="22">
        <v>66402.61</v>
      </c>
      <c r="I149" s="16" t="s">
        <v>353</v>
      </c>
    </row>
    <row r="150" spans="1:9" s="24" customFormat="1" ht="36" customHeight="1">
      <c r="A150" s="3" t="s">
        <v>2471</v>
      </c>
      <c r="B150" s="13" t="s">
        <v>170</v>
      </c>
      <c r="C150" s="13" t="s">
        <v>2472</v>
      </c>
      <c r="D150" s="14">
        <v>39303</v>
      </c>
      <c r="E150" s="14" t="s">
        <v>4052</v>
      </c>
      <c r="F150" s="14" t="s">
        <v>2473</v>
      </c>
      <c r="G150" s="3" t="s">
        <v>3999</v>
      </c>
      <c r="H150" s="22">
        <v>90332.14</v>
      </c>
      <c r="I150" s="16" t="s">
        <v>724</v>
      </c>
    </row>
    <row r="151" spans="1:9" s="24" customFormat="1" ht="36" customHeight="1">
      <c r="A151" s="3" t="s">
        <v>169</v>
      </c>
      <c r="B151" s="13" t="s">
        <v>171</v>
      </c>
      <c r="C151" s="13" t="s">
        <v>172</v>
      </c>
      <c r="D151" s="14">
        <v>39303</v>
      </c>
      <c r="E151" s="14" t="s">
        <v>3766</v>
      </c>
      <c r="F151" s="14" t="s">
        <v>616</v>
      </c>
      <c r="G151" s="3" t="s">
        <v>3001</v>
      </c>
      <c r="H151" s="22">
        <v>77245.27</v>
      </c>
      <c r="I151" s="16" t="s">
        <v>304</v>
      </c>
    </row>
    <row r="152" spans="1:9" s="24" customFormat="1" ht="36" customHeight="1">
      <c r="A152" s="3" t="s">
        <v>5740</v>
      </c>
      <c r="B152" s="13" t="s">
        <v>438</v>
      </c>
      <c r="C152" s="13" t="s">
        <v>617</v>
      </c>
      <c r="D152" s="14">
        <v>39303</v>
      </c>
      <c r="E152" s="14" t="s">
        <v>2317</v>
      </c>
      <c r="F152" s="14" t="s">
        <v>440</v>
      </c>
      <c r="G152" s="3" t="s">
        <v>5978</v>
      </c>
      <c r="H152" s="22">
        <f>133438.93+31995.71</f>
        <v>165434.63999999998</v>
      </c>
      <c r="I152" s="16" t="s">
        <v>353</v>
      </c>
    </row>
    <row r="153" spans="1:9" s="24" customFormat="1" ht="36" customHeight="1">
      <c r="A153" s="3" t="s">
        <v>3976</v>
      </c>
      <c r="B153" s="13" t="s">
        <v>3977</v>
      </c>
      <c r="C153" s="13" t="s">
        <v>5967</v>
      </c>
      <c r="D153" s="14">
        <v>39303</v>
      </c>
      <c r="E153" s="14" t="s">
        <v>3435</v>
      </c>
      <c r="F153" s="14" t="s">
        <v>5968</v>
      </c>
      <c r="G153" s="3" t="s">
        <v>1885</v>
      </c>
      <c r="H153" s="22" t="s">
        <v>5969</v>
      </c>
      <c r="I153" s="16" t="s">
        <v>353</v>
      </c>
    </row>
    <row r="154" spans="1:9" s="24" customFormat="1" ht="36" customHeight="1">
      <c r="A154" s="3" t="s">
        <v>5432</v>
      </c>
      <c r="B154" s="13" t="s">
        <v>5970</v>
      </c>
      <c r="C154" s="13" t="s">
        <v>4772</v>
      </c>
      <c r="D154" s="14">
        <v>39303</v>
      </c>
      <c r="E154" s="14" t="s">
        <v>2474</v>
      </c>
      <c r="F154" s="14" t="s">
        <v>4758</v>
      </c>
      <c r="G154" s="3" t="s">
        <v>2319</v>
      </c>
      <c r="H154" s="22" t="s">
        <v>3429</v>
      </c>
      <c r="I154" s="16" t="s">
        <v>304</v>
      </c>
    </row>
    <row r="155" spans="1:9" s="24" customFormat="1" ht="36" customHeight="1">
      <c r="A155" s="3" t="s">
        <v>863</v>
      </c>
      <c r="B155" s="13" t="s">
        <v>864</v>
      </c>
      <c r="C155" s="13" t="s">
        <v>4771</v>
      </c>
      <c r="D155" s="14">
        <v>39338</v>
      </c>
      <c r="E155" s="14" t="s">
        <v>2523</v>
      </c>
      <c r="F155" s="14" t="s">
        <v>866</v>
      </c>
      <c r="G155" s="3" t="s">
        <v>5880</v>
      </c>
      <c r="H155" s="22" t="s">
        <v>4773</v>
      </c>
      <c r="I155" s="16" t="s">
        <v>5966</v>
      </c>
    </row>
    <row r="156" spans="1:9" s="24" customFormat="1" ht="36" customHeight="1">
      <c r="A156" s="3" t="s">
        <v>2250</v>
      </c>
      <c r="B156" s="13" t="s">
        <v>2671</v>
      </c>
      <c r="C156" s="13" t="s">
        <v>2672</v>
      </c>
      <c r="D156" s="14">
        <v>39338</v>
      </c>
      <c r="E156" s="14" t="s">
        <v>4052</v>
      </c>
      <c r="F156" s="14" t="s">
        <v>2673</v>
      </c>
      <c r="G156" s="3" t="s">
        <v>3999</v>
      </c>
      <c r="H156" s="22" t="s">
        <v>3444</v>
      </c>
      <c r="I156" s="16" t="s">
        <v>5966</v>
      </c>
    </row>
    <row r="157" spans="1:9" s="24" customFormat="1" ht="36" customHeight="1">
      <c r="A157" s="3" t="s">
        <v>1848</v>
      </c>
      <c r="B157" s="13" t="s">
        <v>1849</v>
      </c>
      <c r="C157" s="13" t="s">
        <v>1850</v>
      </c>
      <c r="D157" s="14">
        <v>39338</v>
      </c>
      <c r="E157" s="14" t="s">
        <v>2474</v>
      </c>
      <c r="F157" s="14" t="s">
        <v>3552</v>
      </c>
      <c r="G157" s="3" t="s">
        <v>2319</v>
      </c>
      <c r="H157" s="22" t="s">
        <v>825</v>
      </c>
      <c r="I157" s="16" t="s">
        <v>2258</v>
      </c>
    </row>
    <row r="158" spans="1:9" s="24" customFormat="1" ht="36" customHeight="1">
      <c r="A158" s="3" t="s">
        <v>826</v>
      </c>
      <c r="B158" s="13" t="s">
        <v>5332</v>
      </c>
      <c r="C158" s="13" t="s">
        <v>5333</v>
      </c>
      <c r="D158" s="14">
        <v>39338</v>
      </c>
      <c r="E158" s="14" t="s">
        <v>2474</v>
      </c>
      <c r="F158" s="14" t="s">
        <v>5334</v>
      </c>
      <c r="G158" s="3" t="s">
        <v>2319</v>
      </c>
      <c r="H158" s="22" t="s">
        <v>1455</v>
      </c>
      <c r="I158" s="16" t="s">
        <v>5966</v>
      </c>
    </row>
    <row r="159" spans="1:9" s="24" customFormat="1" ht="36" customHeight="1">
      <c r="A159" s="3" t="s">
        <v>575</v>
      </c>
      <c r="B159" s="13" t="s">
        <v>576</v>
      </c>
      <c r="C159" s="13" t="s">
        <v>1456</v>
      </c>
      <c r="D159" s="14">
        <v>39338</v>
      </c>
      <c r="E159" s="14" t="s">
        <v>2474</v>
      </c>
      <c r="F159" s="14" t="s">
        <v>578</v>
      </c>
      <c r="G159" s="3" t="s">
        <v>2319</v>
      </c>
      <c r="H159" s="22" t="s">
        <v>1858</v>
      </c>
      <c r="I159" s="16" t="s">
        <v>3293</v>
      </c>
    </row>
    <row r="160" spans="1:9" s="24" customFormat="1" ht="36" customHeight="1">
      <c r="A160" s="3" t="s">
        <v>1457</v>
      </c>
      <c r="B160" s="13" t="s">
        <v>1458</v>
      </c>
      <c r="C160" s="13" t="s">
        <v>1459</v>
      </c>
      <c r="D160" s="14">
        <v>39338</v>
      </c>
      <c r="E160" s="14" t="s">
        <v>5629</v>
      </c>
      <c r="F160" s="14" t="s">
        <v>1460</v>
      </c>
      <c r="G160" s="3" t="s">
        <v>1806</v>
      </c>
      <c r="H160" s="22" t="s">
        <v>4482</v>
      </c>
      <c r="I160" s="16" t="s">
        <v>304</v>
      </c>
    </row>
    <row r="161" spans="1:9" s="24" customFormat="1" ht="36" customHeight="1">
      <c r="A161" s="3" t="s">
        <v>1461</v>
      </c>
      <c r="B161" s="13" t="s">
        <v>1462</v>
      </c>
      <c r="C161" s="13" t="s">
        <v>1463</v>
      </c>
      <c r="D161" s="14" t="s">
        <v>2730</v>
      </c>
      <c r="E161" s="14" t="s">
        <v>3435</v>
      </c>
      <c r="F161" s="14" t="s">
        <v>1464</v>
      </c>
      <c r="G161" s="3" t="s">
        <v>3708</v>
      </c>
      <c r="H161" s="22" t="s">
        <v>4483</v>
      </c>
      <c r="I161" s="16" t="s">
        <v>353</v>
      </c>
    </row>
    <row r="162" spans="1:9" s="24" customFormat="1" ht="36" customHeight="1">
      <c r="A162" s="3" t="s">
        <v>1465</v>
      </c>
      <c r="B162" s="13" t="s">
        <v>3320</v>
      </c>
      <c r="C162" s="13" t="s">
        <v>3321</v>
      </c>
      <c r="D162" s="14">
        <v>39338</v>
      </c>
      <c r="E162" s="14" t="s">
        <v>2317</v>
      </c>
      <c r="F162" s="14" t="s">
        <v>3322</v>
      </c>
      <c r="G162" s="3" t="s">
        <v>5978</v>
      </c>
      <c r="H162" s="22" t="s">
        <v>5957</v>
      </c>
      <c r="I162" s="16" t="s">
        <v>3293</v>
      </c>
    </row>
    <row r="163" spans="1:9" s="24" customFormat="1" ht="36" customHeight="1">
      <c r="A163" s="3" t="s">
        <v>1595</v>
      </c>
      <c r="B163" s="13" t="s">
        <v>1033</v>
      </c>
      <c r="C163" s="13" t="s">
        <v>1034</v>
      </c>
      <c r="D163" s="14" t="s">
        <v>2730</v>
      </c>
      <c r="E163" s="14"/>
      <c r="F163" s="14" t="s">
        <v>1035</v>
      </c>
      <c r="G163" s="3" t="s">
        <v>2319</v>
      </c>
      <c r="H163" s="22" t="s">
        <v>5958</v>
      </c>
      <c r="I163" s="16" t="s">
        <v>353</v>
      </c>
    </row>
    <row r="164" spans="1:9" s="24" customFormat="1" ht="36" customHeight="1">
      <c r="A164" s="3" t="s">
        <v>3136</v>
      </c>
      <c r="B164" s="13" t="s">
        <v>3137</v>
      </c>
      <c r="C164" s="13" t="s">
        <v>3138</v>
      </c>
      <c r="D164" s="14">
        <v>39338</v>
      </c>
      <c r="E164" s="14" t="s">
        <v>2317</v>
      </c>
      <c r="F164" s="14" t="s">
        <v>583</v>
      </c>
      <c r="G164" s="3" t="s">
        <v>5978</v>
      </c>
      <c r="H164" s="22" t="s">
        <v>5959</v>
      </c>
      <c r="I164" s="16" t="s">
        <v>3293</v>
      </c>
    </row>
    <row r="165" spans="1:9" s="24" customFormat="1" ht="36" customHeight="1">
      <c r="A165" s="3" t="s">
        <v>3150</v>
      </c>
      <c r="B165" s="13" t="s">
        <v>3151</v>
      </c>
      <c r="C165" s="13" t="s">
        <v>3152</v>
      </c>
      <c r="D165" s="14">
        <v>39338</v>
      </c>
      <c r="E165" s="14" t="s">
        <v>1330</v>
      </c>
      <c r="F165" s="14" t="s">
        <v>3153</v>
      </c>
      <c r="G165" s="3" t="s">
        <v>1806</v>
      </c>
      <c r="H165" s="22" t="s">
        <v>5960</v>
      </c>
      <c r="I165" s="16" t="s">
        <v>2693</v>
      </c>
    </row>
    <row r="166" spans="1:9" s="24" customFormat="1" ht="36" customHeight="1">
      <c r="A166" s="3" t="s">
        <v>2694</v>
      </c>
      <c r="B166" s="13" t="s">
        <v>2695</v>
      </c>
      <c r="C166" s="13" t="s">
        <v>4115</v>
      </c>
      <c r="D166" s="14" t="s">
        <v>2730</v>
      </c>
      <c r="E166" s="14"/>
      <c r="F166" s="14" t="s">
        <v>4116</v>
      </c>
      <c r="G166" s="3" t="s">
        <v>2319</v>
      </c>
      <c r="H166" s="22" t="s">
        <v>627</v>
      </c>
      <c r="I166" s="16" t="s">
        <v>353</v>
      </c>
    </row>
    <row r="167" spans="1:9" s="24" customFormat="1" ht="36" customHeight="1">
      <c r="A167" s="3" t="s">
        <v>4117</v>
      </c>
      <c r="B167" s="13" t="s">
        <v>4118</v>
      </c>
      <c r="C167" s="13" t="s">
        <v>4119</v>
      </c>
      <c r="D167" s="14">
        <v>39345</v>
      </c>
      <c r="E167" s="14" t="s">
        <v>3766</v>
      </c>
      <c r="F167" s="14" t="s">
        <v>4120</v>
      </c>
      <c r="G167" s="3" t="s">
        <v>5668</v>
      </c>
      <c r="H167" s="22" t="s">
        <v>1483</v>
      </c>
      <c r="I167" s="16" t="s">
        <v>353</v>
      </c>
    </row>
    <row r="168" spans="1:9" s="24" customFormat="1" ht="36" customHeight="1">
      <c r="A168" s="3" t="s">
        <v>1392</v>
      </c>
      <c r="B168" s="13" t="s">
        <v>1393</v>
      </c>
      <c r="C168" s="13" t="s">
        <v>4162</v>
      </c>
      <c r="D168" s="14">
        <v>39345</v>
      </c>
      <c r="E168" s="14" t="s">
        <v>2317</v>
      </c>
      <c r="F168" s="14" t="s">
        <v>1588</v>
      </c>
      <c r="G168" s="3" t="s">
        <v>5978</v>
      </c>
      <c r="H168" s="22" t="s">
        <v>4558</v>
      </c>
      <c r="I168" s="16" t="s">
        <v>353</v>
      </c>
    </row>
    <row r="169" spans="1:9" s="24" customFormat="1" ht="36" customHeight="1">
      <c r="A169" s="3" t="s">
        <v>3754</v>
      </c>
      <c r="B169" s="13" t="s">
        <v>3755</v>
      </c>
      <c r="C169" s="13">
        <v>2007178</v>
      </c>
      <c r="D169" s="14">
        <v>39345</v>
      </c>
      <c r="E169" s="14" t="s">
        <v>2317</v>
      </c>
      <c r="F169" s="14" t="s">
        <v>3243</v>
      </c>
      <c r="G169" s="3" t="s">
        <v>5978</v>
      </c>
      <c r="H169" s="22" t="s">
        <v>4559</v>
      </c>
      <c r="I169" s="16" t="s">
        <v>353</v>
      </c>
    </row>
    <row r="170" spans="1:9" s="24" customFormat="1" ht="36" customHeight="1">
      <c r="A170" s="3" t="s">
        <v>4045</v>
      </c>
      <c r="B170" s="13" t="s">
        <v>4046</v>
      </c>
      <c r="C170" s="13" t="s">
        <v>4047</v>
      </c>
      <c r="D170" s="14">
        <v>39345</v>
      </c>
      <c r="E170" s="14" t="s">
        <v>3766</v>
      </c>
      <c r="F170" s="14" t="s">
        <v>4048</v>
      </c>
      <c r="G170" s="3" t="s">
        <v>5668</v>
      </c>
      <c r="H170" s="22" t="s">
        <v>4560</v>
      </c>
      <c r="I170" s="16" t="s">
        <v>5966</v>
      </c>
    </row>
    <row r="171" spans="1:9" s="24" customFormat="1" ht="36" customHeight="1">
      <c r="A171" s="3" t="s">
        <v>2674</v>
      </c>
      <c r="B171" s="13" t="s">
        <v>2675</v>
      </c>
      <c r="C171" s="13" t="s">
        <v>2676</v>
      </c>
      <c r="D171" s="14">
        <v>39345</v>
      </c>
      <c r="E171" s="14" t="s">
        <v>2474</v>
      </c>
      <c r="F171" s="14" t="s">
        <v>2677</v>
      </c>
      <c r="G171" s="3" t="s">
        <v>2319</v>
      </c>
      <c r="H171" s="22" t="s">
        <v>4561</v>
      </c>
      <c r="I171" s="16" t="s">
        <v>353</v>
      </c>
    </row>
    <row r="172" spans="1:9" s="24" customFormat="1" ht="36" customHeight="1">
      <c r="A172" s="3" t="s">
        <v>458</v>
      </c>
      <c r="B172" s="13" t="s">
        <v>459</v>
      </c>
      <c r="C172" s="13" t="s">
        <v>460</v>
      </c>
      <c r="D172" s="14" t="s">
        <v>2942</v>
      </c>
      <c r="E172" s="14"/>
      <c r="F172" s="14" t="s">
        <v>461</v>
      </c>
      <c r="G172" s="3" t="s">
        <v>2319</v>
      </c>
      <c r="H172" s="22">
        <v>9457.56</v>
      </c>
      <c r="I172" s="16" t="s">
        <v>462</v>
      </c>
    </row>
    <row r="173" spans="1:9" s="24" customFormat="1" ht="36" customHeight="1">
      <c r="A173" s="3" t="s">
        <v>5335</v>
      </c>
      <c r="B173" s="13" t="s">
        <v>2649</v>
      </c>
      <c r="C173" s="13" t="s">
        <v>2650</v>
      </c>
      <c r="D173" s="14">
        <v>39345</v>
      </c>
      <c r="E173" s="14" t="s">
        <v>2515</v>
      </c>
      <c r="F173" s="14" t="s">
        <v>2651</v>
      </c>
      <c r="G173" s="3" t="s">
        <v>5880</v>
      </c>
      <c r="H173" s="22" t="s">
        <v>5336</v>
      </c>
      <c r="I173" s="16" t="s">
        <v>3293</v>
      </c>
    </row>
    <row r="174" spans="1:9" s="24" customFormat="1" ht="36" customHeight="1">
      <c r="A174" s="3" t="s">
        <v>6078</v>
      </c>
      <c r="B174" s="13" t="s">
        <v>6079</v>
      </c>
      <c r="C174" s="13" t="s">
        <v>6080</v>
      </c>
      <c r="D174" s="14">
        <v>39345</v>
      </c>
      <c r="E174" s="14" t="s">
        <v>1330</v>
      </c>
      <c r="F174" s="14" t="s">
        <v>4575</v>
      </c>
      <c r="G174" s="3" t="s">
        <v>1806</v>
      </c>
      <c r="H174" s="22" t="s">
        <v>4576</v>
      </c>
      <c r="I174" s="16" t="s">
        <v>353</v>
      </c>
    </row>
    <row r="175" spans="1:9" s="24" customFormat="1" ht="36" customHeight="1">
      <c r="A175" s="3" t="s">
        <v>5143</v>
      </c>
      <c r="B175" s="13" t="s">
        <v>5144</v>
      </c>
      <c r="C175" s="13" t="s">
        <v>5145</v>
      </c>
      <c r="D175" s="14">
        <v>39345</v>
      </c>
      <c r="E175" s="14" t="s">
        <v>2317</v>
      </c>
      <c r="F175" s="14" t="s">
        <v>5146</v>
      </c>
      <c r="G175" s="3" t="s">
        <v>5978</v>
      </c>
      <c r="H175" s="22" t="s">
        <v>5147</v>
      </c>
      <c r="I175" s="16" t="s">
        <v>5966</v>
      </c>
    </row>
    <row r="176" spans="1:9" s="24" customFormat="1" ht="36" customHeight="1">
      <c r="A176" s="3" t="s">
        <v>5148</v>
      </c>
      <c r="B176" s="13" t="s">
        <v>3462</v>
      </c>
      <c r="C176" s="13" t="s">
        <v>3463</v>
      </c>
      <c r="D176" s="14">
        <v>39345</v>
      </c>
      <c r="E176" s="14" t="s">
        <v>2523</v>
      </c>
      <c r="F176" s="14" t="s">
        <v>3464</v>
      </c>
      <c r="G176" s="3" t="s">
        <v>2319</v>
      </c>
      <c r="H176" s="22" t="s">
        <v>3465</v>
      </c>
      <c r="I176" s="16" t="s">
        <v>5966</v>
      </c>
    </row>
    <row r="177" spans="1:9" s="24" customFormat="1" ht="36" customHeight="1">
      <c r="A177" s="3" t="s">
        <v>3466</v>
      </c>
      <c r="B177" s="13" t="s">
        <v>3990</v>
      </c>
      <c r="C177" s="13" t="s">
        <v>1731</v>
      </c>
      <c r="D177" s="14">
        <v>39345</v>
      </c>
      <c r="E177" s="14" t="s">
        <v>5629</v>
      </c>
      <c r="F177" s="14" t="s">
        <v>1732</v>
      </c>
      <c r="G177" s="3" t="s">
        <v>1806</v>
      </c>
      <c r="H177" s="22" t="s">
        <v>661</v>
      </c>
      <c r="I177" s="16" t="s">
        <v>353</v>
      </c>
    </row>
    <row r="178" spans="1:9" s="24" customFormat="1" ht="36" customHeight="1">
      <c r="A178" s="3" t="s">
        <v>662</v>
      </c>
      <c r="B178" s="13" t="s">
        <v>663</v>
      </c>
      <c r="C178" s="13" t="s">
        <v>664</v>
      </c>
      <c r="D178" s="14">
        <v>39352</v>
      </c>
      <c r="E178" s="14" t="s">
        <v>3766</v>
      </c>
      <c r="F178" s="14" t="s">
        <v>665</v>
      </c>
      <c r="G178" s="3" t="s">
        <v>5668</v>
      </c>
      <c r="H178" s="22" t="s">
        <v>681</v>
      </c>
      <c r="I178" s="16" t="s">
        <v>5966</v>
      </c>
    </row>
    <row r="179" spans="1:9" s="24" customFormat="1" ht="36" customHeight="1">
      <c r="A179" s="3" t="s">
        <v>682</v>
      </c>
      <c r="B179" s="13" t="s">
        <v>3545</v>
      </c>
      <c r="C179" s="13" t="s">
        <v>3546</v>
      </c>
      <c r="D179" s="14">
        <v>39352</v>
      </c>
      <c r="E179" s="14" t="s">
        <v>2474</v>
      </c>
      <c r="F179" s="14" t="s">
        <v>3547</v>
      </c>
      <c r="G179" s="3" t="s">
        <v>2319</v>
      </c>
      <c r="H179" s="22" t="s">
        <v>2868</v>
      </c>
      <c r="I179" s="16" t="s">
        <v>5966</v>
      </c>
    </row>
    <row r="180" spans="1:9" s="24" customFormat="1" ht="36" customHeight="1">
      <c r="A180" s="3" t="s">
        <v>2869</v>
      </c>
      <c r="B180" s="13" t="s">
        <v>2870</v>
      </c>
      <c r="C180" s="13" t="s">
        <v>2871</v>
      </c>
      <c r="D180" s="14">
        <v>39352</v>
      </c>
      <c r="E180" s="14" t="s">
        <v>5629</v>
      </c>
      <c r="F180" s="14" t="s">
        <v>803</v>
      </c>
      <c r="G180" s="3" t="s">
        <v>3708</v>
      </c>
      <c r="H180" s="22" t="s">
        <v>804</v>
      </c>
      <c r="I180" s="16" t="s">
        <v>5966</v>
      </c>
    </row>
    <row r="181" spans="1:9" s="24" customFormat="1" ht="36" customHeight="1">
      <c r="A181" s="3" t="s">
        <v>3739</v>
      </c>
      <c r="B181" s="13" t="s">
        <v>3740</v>
      </c>
      <c r="C181" s="13" t="s">
        <v>3741</v>
      </c>
      <c r="D181" s="14" t="s">
        <v>2730</v>
      </c>
      <c r="E181" s="14" t="s">
        <v>2523</v>
      </c>
      <c r="F181" s="14" t="s">
        <v>13</v>
      </c>
      <c r="G181" s="3" t="s">
        <v>5880</v>
      </c>
      <c r="H181" s="22" t="s">
        <v>2601</v>
      </c>
      <c r="I181" s="16" t="s">
        <v>353</v>
      </c>
    </row>
    <row r="182" spans="1:9" s="24" customFormat="1" ht="36" customHeight="1">
      <c r="A182" s="3" t="s">
        <v>1012</v>
      </c>
      <c r="B182" s="13" t="s">
        <v>1013</v>
      </c>
      <c r="C182" s="13" t="s">
        <v>4810</v>
      </c>
      <c r="D182" s="14">
        <v>39352</v>
      </c>
      <c r="E182" s="14" t="s">
        <v>1164</v>
      </c>
      <c r="F182" s="14" t="s">
        <v>4811</v>
      </c>
      <c r="G182" s="3" t="s">
        <v>1806</v>
      </c>
      <c r="H182" s="22">
        <v>146252.63</v>
      </c>
      <c r="I182" s="16" t="s">
        <v>353</v>
      </c>
    </row>
    <row r="183" spans="1:9" s="24" customFormat="1" ht="36" customHeight="1">
      <c r="A183" s="3" t="s">
        <v>4812</v>
      </c>
      <c r="B183" s="13" t="s">
        <v>4805</v>
      </c>
      <c r="C183" s="13" t="s">
        <v>4806</v>
      </c>
      <c r="D183" s="14">
        <v>39352</v>
      </c>
      <c r="E183" s="14" t="s">
        <v>2474</v>
      </c>
      <c r="F183" s="14" t="s">
        <v>5307</v>
      </c>
      <c r="G183" s="3" t="s">
        <v>2319</v>
      </c>
      <c r="H183" s="22" t="s">
        <v>2602</v>
      </c>
      <c r="I183" s="16" t="s">
        <v>871</v>
      </c>
    </row>
    <row r="184" spans="1:9" s="24" customFormat="1" ht="36" customHeight="1">
      <c r="A184" s="3" t="s">
        <v>5308</v>
      </c>
      <c r="B184" s="13" t="s">
        <v>5309</v>
      </c>
      <c r="C184" s="13" t="s">
        <v>5310</v>
      </c>
      <c r="D184" s="14">
        <v>39352</v>
      </c>
      <c r="E184" s="14" t="s">
        <v>2317</v>
      </c>
      <c r="F184" s="14" t="s">
        <v>5044</v>
      </c>
      <c r="G184" s="3" t="s">
        <v>5978</v>
      </c>
      <c r="H184" s="22" t="s">
        <v>2603</v>
      </c>
      <c r="I184" s="16" t="s">
        <v>871</v>
      </c>
    </row>
    <row r="185" spans="1:9" s="24" customFormat="1" ht="36" customHeight="1">
      <c r="A185" s="3" t="s">
        <v>40</v>
      </c>
      <c r="B185" s="13" t="s">
        <v>41</v>
      </c>
      <c r="C185" s="13" t="s">
        <v>5045</v>
      </c>
      <c r="D185" s="14">
        <v>39352</v>
      </c>
      <c r="E185" s="14" t="s">
        <v>4052</v>
      </c>
      <c r="F185" s="14" t="s">
        <v>4181</v>
      </c>
      <c r="G185" s="3" t="s">
        <v>3999</v>
      </c>
      <c r="H185" s="22" t="s">
        <v>2604</v>
      </c>
      <c r="I185" s="16" t="s">
        <v>353</v>
      </c>
    </row>
    <row r="186" spans="1:9" s="24" customFormat="1" ht="36" customHeight="1">
      <c r="A186" s="3" t="s">
        <v>5046</v>
      </c>
      <c r="B186" s="13" t="s">
        <v>5047</v>
      </c>
      <c r="C186" s="13" t="s">
        <v>5048</v>
      </c>
      <c r="D186" s="14">
        <v>39352</v>
      </c>
      <c r="E186" s="14" t="s">
        <v>2475</v>
      </c>
      <c r="F186" s="14" t="s">
        <v>5049</v>
      </c>
      <c r="G186" s="3" t="s">
        <v>1885</v>
      </c>
      <c r="H186" s="22" t="s">
        <v>2605</v>
      </c>
      <c r="I186" s="16" t="s">
        <v>353</v>
      </c>
    </row>
    <row r="187" spans="1:9" s="24" customFormat="1" ht="36" customHeight="1">
      <c r="A187" s="3" t="s">
        <v>3296</v>
      </c>
      <c r="B187" s="13" t="s">
        <v>2522</v>
      </c>
      <c r="C187" s="13" t="s">
        <v>5050</v>
      </c>
      <c r="D187" s="14">
        <v>39352</v>
      </c>
      <c r="E187" s="14" t="s">
        <v>2523</v>
      </c>
      <c r="F187" s="14" t="s">
        <v>609</v>
      </c>
      <c r="G187" s="3" t="s">
        <v>2319</v>
      </c>
      <c r="H187" s="22" t="s">
        <v>2606</v>
      </c>
      <c r="I187" s="16" t="s">
        <v>4563</v>
      </c>
    </row>
    <row r="188" spans="1:9" s="24" customFormat="1" ht="36" customHeight="1">
      <c r="A188" s="3" t="s">
        <v>441</v>
      </c>
      <c r="B188" s="13" t="s">
        <v>442</v>
      </c>
      <c r="C188" s="13" t="s">
        <v>5051</v>
      </c>
      <c r="D188" s="14">
        <v>39359</v>
      </c>
      <c r="E188" s="14" t="s">
        <v>34</v>
      </c>
      <c r="F188" s="14" t="s">
        <v>3696</v>
      </c>
      <c r="G188" s="3" t="s">
        <v>1806</v>
      </c>
      <c r="H188" s="22" t="s">
        <v>5669</v>
      </c>
      <c r="I188" s="16" t="s">
        <v>1418</v>
      </c>
    </row>
    <row r="189" spans="1:9" s="24" customFormat="1" ht="36" customHeight="1">
      <c r="A189" s="3" t="s">
        <v>5052</v>
      </c>
      <c r="B189" s="13" t="s">
        <v>5053</v>
      </c>
      <c r="C189" s="13" t="s">
        <v>5054</v>
      </c>
      <c r="D189" s="14">
        <v>39359</v>
      </c>
      <c r="E189" s="14" t="s">
        <v>2475</v>
      </c>
      <c r="F189" s="14" t="s">
        <v>5055</v>
      </c>
      <c r="G189" s="3" t="s">
        <v>1885</v>
      </c>
      <c r="H189" s="22" t="s">
        <v>5670</v>
      </c>
      <c r="I189" s="16" t="s">
        <v>353</v>
      </c>
    </row>
    <row r="190" spans="1:9" s="24" customFormat="1" ht="36" customHeight="1">
      <c r="A190" s="3" t="s">
        <v>4251</v>
      </c>
      <c r="B190" s="13" t="s">
        <v>4252</v>
      </c>
      <c r="C190" s="13" t="s">
        <v>4352</v>
      </c>
      <c r="D190" s="14">
        <v>39359</v>
      </c>
      <c r="E190" s="14" t="s">
        <v>2474</v>
      </c>
      <c r="F190" s="14" t="s">
        <v>4353</v>
      </c>
      <c r="G190" s="3" t="s">
        <v>2319</v>
      </c>
      <c r="H190" s="22" t="s">
        <v>5671</v>
      </c>
      <c r="I190" s="16" t="s">
        <v>871</v>
      </c>
    </row>
    <row r="191" spans="1:9" s="24" customFormat="1" ht="36" customHeight="1">
      <c r="A191" s="3" t="s">
        <v>4182</v>
      </c>
      <c r="B191" s="13" t="s">
        <v>4183</v>
      </c>
      <c r="C191" s="13" t="s">
        <v>4184</v>
      </c>
      <c r="D191" s="14">
        <v>39359</v>
      </c>
      <c r="E191" s="14" t="s">
        <v>5629</v>
      </c>
      <c r="F191" s="14" t="s">
        <v>4185</v>
      </c>
      <c r="G191" s="3" t="s">
        <v>1806</v>
      </c>
      <c r="H191" s="22" t="s">
        <v>2832</v>
      </c>
      <c r="I191" s="16" t="s">
        <v>3590</v>
      </c>
    </row>
    <row r="192" spans="1:9" s="24" customFormat="1" ht="36" customHeight="1">
      <c r="A192" s="3" t="s">
        <v>3591</v>
      </c>
      <c r="B192" s="13" t="s">
        <v>3578</v>
      </c>
      <c r="C192" s="13" t="s">
        <v>3579</v>
      </c>
      <c r="D192" s="14">
        <v>39359</v>
      </c>
      <c r="E192" s="14" t="s">
        <v>3435</v>
      </c>
      <c r="F192" s="14" t="s">
        <v>1956</v>
      </c>
      <c r="G192" s="3" t="s">
        <v>1885</v>
      </c>
      <c r="H192" s="22" t="s">
        <v>1550</v>
      </c>
      <c r="I192" s="16" t="s">
        <v>871</v>
      </c>
    </row>
    <row r="193" spans="1:9" s="24" customFormat="1" ht="36" customHeight="1">
      <c r="A193" s="3" t="s">
        <v>3486</v>
      </c>
      <c r="B193" s="13" t="s">
        <v>1946</v>
      </c>
      <c r="C193" s="13" t="s">
        <v>1947</v>
      </c>
      <c r="D193" s="14">
        <v>39359</v>
      </c>
      <c r="E193" s="14" t="s">
        <v>2523</v>
      </c>
      <c r="F193" s="14" t="s">
        <v>1948</v>
      </c>
      <c r="G193" s="3" t="s">
        <v>2319</v>
      </c>
      <c r="H193" s="22" t="s">
        <v>5337</v>
      </c>
      <c r="I193" s="16" t="s">
        <v>2753</v>
      </c>
    </row>
    <row r="194" spans="1:9" s="24" customFormat="1" ht="36" customHeight="1">
      <c r="A194" s="3" t="s">
        <v>4339</v>
      </c>
      <c r="B194" s="13" t="s">
        <v>4340</v>
      </c>
      <c r="C194" s="13" t="s">
        <v>4341</v>
      </c>
      <c r="D194" s="14">
        <v>39359</v>
      </c>
      <c r="E194" s="14" t="s">
        <v>2474</v>
      </c>
      <c r="F194" s="14" t="s">
        <v>2760</v>
      </c>
      <c r="G194" s="3" t="s">
        <v>2319</v>
      </c>
      <c r="H194" s="22" t="s">
        <v>2600</v>
      </c>
      <c r="I194" s="16" t="s">
        <v>2761</v>
      </c>
    </row>
    <row r="195" spans="1:9" s="24" customFormat="1" ht="36" customHeight="1">
      <c r="A195" s="3" t="s">
        <v>4741</v>
      </c>
      <c r="B195" s="13" t="s">
        <v>4742</v>
      </c>
      <c r="C195" s="13" t="s">
        <v>4743</v>
      </c>
      <c r="D195" s="14" t="s">
        <v>2730</v>
      </c>
      <c r="E195" s="14" t="s">
        <v>2884</v>
      </c>
      <c r="F195" s="14" t="s">
        <v>4744</v>
      </c>
      <c r="G195" s="3" t="s">
        <v>1806</v>
      </c>
      <c r="H195" s="22">
        <v>418021.37</v>
      </c>
      <c r="I195" s="16" t="s">
        <v>1445</v>
      </c>
    </row>
    <row r="196" spans="1:9" s="24" customFormat="1" ht="36" customHeight="1">
      <c r="A196" s="3" t="s">
        <v>1446</v>
      </c>
      <c r="B196" s="13" t="s">
        <v>1447</v>
      </c>
      <c r="C196" s="13" t="s">
        <v>1448</v>
      </c>
      <c r="D196" s="14">
        <v>39373</v>
      </c>
      <c r="E196" s="14" t="s">
        <v>2474</v>
      </c>
      <c r="F196" s="14" t="s">
        <v>1449</v>
      </c>
      <c r="G196" s="3" t="s">
        <v>2319</v>
      </c>
      <c r="H196" s="22">
        <v>85755.41</v>
      </c>
      <c r="I196" s="16" t="s">
        <v>353</v>
      </c>
    </row>
    <row r="197" spans="1:9" s="24" customFormat="1" ht="36" customHeight="1">
      <c r="A197" s="3" t="s">
        <v>1450</v>
      </c>
      <c r="B197" s="13" t="s">
        <v>1451</v>
      </c>
      <c r="C197" s="13" t="s">
        <v>1452</v>
      </c>
      <c r="D197" s="14">
        <v>39373</v>
      </c>
      <c r="E197" s="14" t="s">
        <v>2474</v>
      </c>
      <c r="F197" s="14" t="s">
        <v>1453</v>
      </c>
      <c r="G197" s="3" t="s">
        <v>2319</v>
      </c>
      <c r="H197" s="22">
        <v>98776.19</v>
      </c>
      <c r="I197" s="16" t="s">
        <v>5966</v>
      </c>
    </row>
    <row r="198" spans="1:9" s="24" customFormat="1" ht="36" customHeight="1">
      <c r="A198" s="3" t="s">
        <v>1454</v>
      </c>
      <c r="B198" s="13" t="s">
        <v>4158</v>
      </c>
      <c r="C198" s="13" t="s">
        <v>4159</v>
      </c>
      <c r="D198" s="14" t="s">
        <v>2730</v>
      </c>
      <c r="E198" s="14"/>
      <c r="F198" s="14" t="s">
        <v>4160</v>
      </c>
      <c r="G198" s="3" t="s">
        <v>5978</v>
      </c>
      <c r="H198" s="22" t="s">
        <v>4161</v>
      </c>
      <c r="I198" s="16" t="s">
        <v>353</v>
      </c>
    </row>
    <row r="199" spans="1:9" s="24" customFormat="1" ht="36" customHeight="1">
      <c r="A199" s="3" t="s">
        <v>1394</v>
      </c>
      <c r="B199" s="13" t="s">
        <v>1395</v>
      </c>
      <c r="C199" s="13" t="s">
        <v>1396</v>
      </c>
      <c r="D199" s="14">
        <v>39373</v>
      </c>
      <c r="E199" s="14" t="s">
        <v>2523</v>
      </c>
      <c r="F199" s="14" t="s">
        <v>1397</v>
      </c>
      <c r="G199" s="3" t="s">
        <v>2319</v>
      </c>
      <c r="H199" s="22">
        <v>118321.72</v>
      </c>
      <c r="I199" s="16" t="s">
        <v>1398</v>
      </c>
    </row>
    <row r="200" spans="1:9" s="24" customFormat="1" ht="36" customHeight="1">
      <c r="A200" s="3" t="s">
        <v>5369</v>
      </c>
      <c r="B200" s="13" t="s">
        <v>6039</v>
      </c>
      <c r="C200" s="13" t="s">
        <v>6040</v>
      </c>
      <c r="D200" s="14">
        <v>39373</v>
      </c>
      <c r="E200" s="14" t="s">
        <v>217</v>
      </c>
      <c r="F200" s="14" t="s">
        <v>4490</v>
      </c>
      <c r="G200" s="3" t="s">
        <v>2319</v>
      </c>
      <c r="H200" s="22">
        <v>77925.33</v>
      </c>
      <c r="I200" s="16" t="s">
        <v>4563</v>
      </c>
    </row>
    <row r="201" spans="1:9" s="24" customFormat="1" ht="36" customHeight="1">
      <c r="A201" s="3" t="s">
        <v>5708</v>
      </c>
      <c r="B201" s="13" t="s">
        <v>3697</v>
      </c>
      <c r="C201" s="13" t="s">
        <v>3698</v>
      </c>
      <c r="D201" s="14" t="s">
        <v>2730</v>
      </c>
      <c r="E201" s="14"/>
      <c r="F201" s="14" t="s">
        <v>1335</v>
      </c>
      <c r="G201" s="3" t="s">
        <v>5978</v>
      </c>
      <c r="H201" s="22">
        <v>98332.49</v>
      </c>
      <c r="I201" s="16" t="s">
        <v>353</v>
      </c>
    </row>
    <row r="202" spans="1:9" s="24" customFormat="1" ht="36" customHeight="1">
      <c r="A202" s="3" t="s">
        <v>1336</v>
      </c>
      <c r="B202" s="13" t="s">
        <v>622</v>
      </c>
      <c r="C202" s="13" t="s">
        <v>1337</v>
      </c>
      <c r="D202" s="14">
        <v>39373</v>
      </c>
      <c r="E202" s="14" t="s">
        <v>3766</v>
      </c>
      <c r="F202" s="14" t="s">
        <v>2935</v>
      </c>
      <c r="G202" s="3" t="s">
        <v>3001</v>
      </c>
      <c r="H202" s="22" t="s">
        <v>5953</v>
      </c>
      <c r="I202" s="16" t="s">
        <v>353</v>
      </c>
    </row>
    <row r="203" spans="1:9" s="24" customFormat="1" ht="36" customHeight="1">
      <c r="A203" s="3" t="s">
        <v>5954</v>
      </c>
      <c r="B203" s="13" t="s">
        <v>5955</v>
      </c>
      <c r="C203" s="13" t="s">
        <v>2888</v>
      </c>
      <c r="D203" s="14">
        <v>39373</v>
      </c>
      <c r="E203" s="14" t="s">
        <v>2523</v>
      </c>
      <c r="F203" s="14" t="s">
        <v>2889</v>
      </c>
      <c r="G203" s="3" t="s">
        <v>2319</v>
      </c>
      <c r="H203" s="22" t="s">
        <v>2890</v>
      </c>
      <c r="I203" s="16" t="s">
        <v>353</v>
      </c>
    </row>
    <row r="204" spans="1:9" s="24" customFormat="1" ht="36" customHeight="1">
      <c r="A204" s="3" t="s">
        <v>2891</v>
      </c>
      <c r="B204" s="13" t="s">
        <v>2892</v>
      </c>
      <c r="C204" s="13" t="s">
        <v>2893</v>
      </c>
      <c r="D204" s="14" t="s">
        <v>2730</v>
      </c>
      <c r="E204" s="14" t="s">
        <v>2317</v>
      </c>
      <c r="F204" s="14" t="s">
        <v>2894</v>
      </c>
      <c r="G204" s="3" t="s">
        <v>5978</v>
      </c>
      <c r="H204" s="22" t="s">
        <v>2895</v>
      </c>
      <c r="I204" s="16" t="s">
        <v>2558</v>
      </c>
    </row>
    <row r="205" spans="1:9" s="24" customFormat="1" ht="36" customHeight="1">
      <c r="A205" s="3" t="s">
        <v>148</v>
      </c>
      <c r="B205" s="13" t="s">
        <v>1737</v>
      </c>
      <c r="C205" s="13" t="s">
        <v>4224</v>
      </c>
      <c r="D205" s="14">
        <v>39373</v>
      </c>
      <c r="E205" s="14" t="s">
        <v>2523</v>
      </c>
      <c r="F205" s="14" t="s">
        <v>1739</v>
      </c>
      <c r="G205" s="3" t="s">
        <v>5880</v>
      </c>
      <c r="H205" s="22">
        <v>117421.94</v>
      </c>
      <c r="I205" s="16" t="s">
        <v>2774</v>
      </c>
    </row>
    <row r="206" spans="1:9" s="24" customFormat="1" ht="36" customHeight="1">
      <c r="A206" s="3" t="s">
        <v>763</v>
      </c>
      <c r="B206" s="13" t="s">
        <v>764</v>
      </c>
      <c r="C206" s="13" t="s">
        <v>765</v>
      </c>
      <c r="D206" s="14">
        <v>39373</v>
      </c>
      <c r="E206" s="14" t="s">
        <v>5629</v>
      </c>
      <c r="F206" s="14" t="s">
        <v>766</v>
      </c>
      <c r="G206" s="3" t="s">
        <v>1806</v>
      </c>
      <c r="H206" s="22">
        <v>70103.82</v>
      </c>
      <c r="I206" s="16" t="s">
        <v>304</v>
      </c>
    </row>
    <row r="207" spans="1:9" s="24" customFormat="1" ht="36" customHeight="1">
      <c r="A207" s="3" t="s">
        <v>14</v>
      </c>
      <c r="B207" s="13" t="s">
        <v>767</v>
      </c>
      <c r="C207" s="13" t="s">
        <v>768</v>
      </c>
      <c r="D207" s="14">
        <v>39373</v>
      </c>
      <c r="E207" s="14" t="s">
        <v>5629</v>
      </c>
      <c r="F207" s="14" t="s">
        <v>769</v>
      </c>
      <c r="G207" s="3" t="s">
        <v>5350</v>
      </c>
      <c r="H207" s="22">
        <v>55927.55</v>
      </c>
      <c r="I207" s="16" t="s">
        <v>3293</v>
      </c>
    </row>
    <row r="208" spans="1:9" s="24" customFormat="1" ht="36" customHeight="1">
      <c r="A208" s="3" t="s">
        <v>770</v>
      </c>
      <c r="B208" s="13" t="s">
        <v>1462</v>
      </c>
      <c r="C208" s="13" t="s">
        <v>1463</v>
      </c>
      <c r="D208" s="14">
        <v>39380</v>
      </c>
      <c r="E208" s="14" t="s">
        <v>3435</v>
      </c>
      <c r="F208" s="14" t="s">
        <v>1464</v>
      </c>
      <c r="G208" s="3" t="s">
        <v>3084</v>
      </c>
      <c r="H208" s="22" t="s">
        <v>1478</v>
      </c>
      <c r="I208" s="16" t="s">
        <v>353</v>
      </c>
    </row>
    <row r="209" spans="1:9" s="24" customFormat="1" ht="36" customHeight="1">
      <c r="A209" s="3" t="s">
        <v>1479</v>
      </c>
      <c r="B209" s="13" t="s">
        <v>4456</v>
      </c>
      <c r="C209" s="13" t="s">
        <v>1269</v>
      </c>
      <c r="D209" s="14">
        <v>39380</v>
      </c>
      <c r="E209" s="14" t="s">
        <v>3435</v>
      </c>
      <c r="F209" s="14" t="s">
        <v>1270</v>
      </c>
      <c r="G209" s="3" t="s">
        <v>3084</v>
      </c>
      <c r="H209" s="22" t="s">
        <v>907</v>
      </c>
      <c r="I209" s="16" t="s">
        <v>353</v>
      </c>
    </row>
    <row r="210" spans="1:9" s="24" customFormat="1" ht="36" customHeight="1">
      <c r="A210" s="3" t="s">
        <v>1595</v>
      </c>
      <c r="B210" s="13" t="s">
        <v>1033</v>
      </c>
      <c r="C210" s="13" t="s">
        <v>908</v>
      </c>
      <c r="D210" s="14">
        <v>39380</v>
      </c>
      <c r="E210" s="14" t="s">
        <v>2474</v>
      </c>
      <c r="F210" s="14" t="s">
        <v>1035</v>
      </c>
      <c r="G210" s="3" t="s">
        <v>2319</v>
      </c>
      <c r="H210" s="22" t="s">
        <v>4325</v>
      </c>
      <c r="I210" s="16" t="s">
        <v>304</v>
      </c>
    </row>
    <row r="211" spans="1:9" s="24" customFormat="1" ht="36" customHeight="1">
      <c r="A211" s="3" t="s">
        <v>4089</v>
      </c>
      <c r="B211" s="13" t="s">
        <v>2229</v>
      </c>
      <c r="C211" s="13" t="s">
        <v>2230</v>
      </c>
      <c r="D211" s="14">
        <v>39380</v>
      </c>
      <c r="E211" s="14" t="s">
        <v>3766</v>
      </c>
      <c r="F211" s="14" t="s">
        <v>6055</v>
      </c>
      <c r="G211" s="3" t="s">
        <v>3001</v>
      </c>
      <c r="H211" s="22" t="s">
        <v>896</v>
      </c>
      <c r="I211" s="16" t="s">
        <v>5966</v>
      </c>
    </row>
    <row r="212" spans="1:9" s="24" customFormat="1" ht="36" customHeight="1">
      <c r="A212" s="3" t="s">
        <v>6056</v>
      </c>
      <c r="B212" s="13" t="s">
        <v>3207</v>
      </c>
      <c r="C212" s="13" t="s">
        <v>3208</v>
      </c>
      <c r="D212" s="14">
        <v>39380</v>
      </c>
      <c r="E212" s="14" t="s">
        <v>2515</v>
      </c>
      <c r="F212" s="14" t="s">
        <v>339</v>
      </c>
      <c r="G212" s="3" t="s">
        <v>4239</v>
      </c>
      <c r="H212" s="22">
        <v>35075.59</v>
      </c>
      <c r="I212" s="16" t="s">
        <v>353</v>
      </c>
    </row>
    <row r="213" spans="1:9" s="24" customFormat="1" ht="36" customHeight="1">
      <c r="A213" s="3" t="s">
        <v>6058</v>
      </c>
      <c r="B213" s="13" t="s">
        <v>5587</v>
      </c>
      <c r="C213" s="13" t="s">
        <v>5588</v>
      </c>
      <c r="D213" s="14">
        <v>39380</v>
      </c>
      <c r="E213" s="14" t="s">
        <v>3766</v>
      </c>
      <c r="F213" s="14" t="s">
        <v>5589</v>
      </c>
      <c r="G213" s="3" t="s">
        <v>3001</v>
      </c>
      <c r="H213" s="22">
        <v>80007.38</v>
      </c>
      <c r="I213" s="16" t="s">
        <v>3293</v>
      </c>
    </row>
    <row r="214" spans="1:9" s="24" customFormat="1" ht="36" customHeight="1">
      <c r="A214" s="3" t="s">
        <v>3317</v>
      </c>
      <c r="B214" s="13" t="s">
        <v>5222</v>
      </c>
      <c r="C214" s="13" t="s">
        <v>5223</v>
      </c>
      <c r="D214" s="14">
        <v>39380</v>
      </c>
      <c r="E214" s="14" t="s">
        <v>2475</v>
      </c>
      <c r="F214" s="14" t="s">
        <v>3019</v>
      </c>
      <c r="G214" s="3" t="s">
        <v>1885</v>
      </c>
      <c r="H214" s="22" t="s">
        <v>2096</v>
      </c>
      <c r="I214" s="16" t="s">
        <v>2556</v>
      </c>
    </row>
    <row r="215" spans="1:9" s="24" customFormat="1" ht="36" customHeight="1">
      <c r="A215" s="3" t="s">
        <v>3640</v>
      </c>
      <c r="B215" s="13" t="s">
        <v>3641</v>
      </c>
      <c r="C215" s="13" t="s">
        <v>5224</v>
      </c>
      <c r="D215" s="14">
        <v>39380</v>
      </c>
      <c r="E215" s="14" t="s">
        <v>2523</v>
      </c>
      <c r="F215" s="14" t="s">
        <v>5225</v>
      </c>
      <c r="G215" s="3" t="s">
        <v>2319</v>
      </c>
      <c r="H215" s="22">
        <v>111740.31</v>
      </c>
      <c r="I215" s="16" t="s">
        <v>353</v>
      </c>
    </row>
    <row r="216" spans="1:9" s="24" customFormat="1" ht="36" customHeight="1">
      <c r="A216" s="3" t="s">
        <v>5226</v>
      </c>
      <c r="B216" s="13" t="s">
        <v>5227</v>
      </c>
      <c r="C216" s="13" t="s">
        <v>4225</v>
      </c>
      <c r="D216" s="14">
        <v>39380</v>
      </c>
      <c r="E216" s="14" t="s">
        <v>3766</v>
      </c>
      <c r="F216" s="14" t="s">
        <v>2949</v>
      </c>
      <c r="G216" s="3" t="s">
        <v>5668</v>
      </c>
      <c r="H216" s="22">
        <v>55843.95</v>
      </c>
      <c r="I216" s="16" t="s">
        <v>5966</v>
      </c>
    </row>
    <row r="217" spans="1:9" s="24" customFormat="1" ht="36" customHeight="1">
      <c r="A217" s="3" t="s">
        <v>5002</v>
      </c>
      <c r="B217" s="13" t="s">
        <v>5003</v>
      </c>
      <c r="C217" s="13" t="s">
        <v>5004</v>
      </c>
      <c r="D217" s="14">
        <v>39394</v>
      </c>
      <c r="E217" s="14" t="s">
        <v>2474</v>
      </c>
      <c r="F217" s="14" t="s">
        <v>4705</v>
      </c>
      <c r="G217" s="3" t="s">
        <v>2319</v>
      </c>
      <c r="H217" s="22">
        <v>227882.04</v>
      </c>
      <c r="I217" s="16" t="s">
        <v>304</v>
      </c>
    </row>
    <row r="218" spans="1:9" s="24" customFormat="1" ht="36" customHeight="1">
      <c r="A218" s="3" t="s">
        <v>4706</v>
      </c>
      <c r="B218" s="13" t="s">
        <v>1367</v>
      </c>
      <c r="C218" s="13" t="s">
        <v>1368</v>
      </c>
      <c r="D218" s="14">
        <v>39394</v>
      </c>
      <c r="E218" s="14" t="s">
        <v>3766</v>
      </c>
      <c r="F218" s="14" t="s">
        <v>1369</v>
      </c>
      <c r="G218" s="3" t="s">
        <v>3001</v>
      </c>
      <c r="H218" s="22">
        <v>64488.67</v>
      </c>
      <c r="I218" s="16" t="s">
        <v>5966</v>
      </c>
    </row>
    <row r="219" spans="1:9" s="24" customFormat="1" ht="36" customHeight="1">
      <c r="A219" s="3" t="s">
        <v>1370</v>
      </c>
      <c r="B219" s="13" t="s">
        <v>1371</v>
      </c>
      <c r="C219" s="13" t="s">
        <v>1372</v>
      </c>
      <c r="D219" s="14">
        <v>39394</v>
      </c>
      <c r="E219" s="14" t="s">
        <v>2444</v>
      </c>
      <c r="F219" s="14" t="s">
        <v>5402</v>
      </c>
      <c r="G219" s="3" t="s">
        <v>5880</v>
      </c>
      <c r="H219" s="22">
        <v>146420.75</v>
      </c>
      <c r="I219" s="16" t="s">
        <v>5966</v>
      </c>
    </row>
    <row r="220" spans="1:9" s="24" customFormat="1" ht="36" customHeight="1">
      <c r="A220" s="3" t="s">
        <v>1423</v>
      </c>
      <c r="B220" s="13" t="s">
        <v>1424</v>
      </c>
      <c r="C220" s="13" t="s">
        <v>4410</v>
      </c>
      <c r="D220" s="14">
        <v>39394</v>
      </c>
      <c r="E220" s="14" t="s">
        <v>5629</v>
      </c>
      <c r="F220" s="14" t="s">
        <v>4411</v>
      </c>
      <c r="G220" s="3" t="s">
        <v>1806</v>
      </c>
      <c r="H220" s="22">
        <v>74486.96</v>
      </c>
      <c r="I220" s="16" t="s">
        <v>1398</v>
      </c>
    </row>
    <row r="221" spans="1:9" s="24" customFormat="1" ht="36" customHeight="1">
      <c r="A221" s="3" t="s">
        <v>4412</v>
      </c>
      <c r="B221" s="13" t="s">
        <v>4413</v>
      </c>
      <c r="C221" s="13" t="s">
        <v>4414</v>
      </c>
      <c r="D221" s="14">
        <v>39394</v>
      </c>
      <c r="E221" s="14" t="s">
        <v>2523</v>
      </c>
      <c r="F221" s="14" t="s">
        <v>815</v>
      </c>
      <c r="G221" s="3" t="s">
        <v>2319</v>
      </c>
      <c r="H221" s="22">
        <v>128764.39</v>
      </c>
      <c r="I221" s="16" t="s">
        <v>353</v>
      </c>
    </row>
    <row r="222" spans="1:9" s="24" customFormat="1" ht="36" customHeight="1">
      <c r="A222" s="3" t="s">
        <v>3304</v>
      </c>
      <c r="B222" s="13" t="s">
        <v>816</v>
      </c>
      <c r="C222" s="13" t="s">
        <v>817</v>
      </c>
      <c r="D222" s="14">
        <v>39415</v>
      </c>
      <c r="E222" s="14" t="s">
        <v>5629</v>
      </c>
      <c r="F222" s="14" t="s">
        <v>5619</v>
      </c>
      <c r="G222" s="3" t="s">
        <v>1806</v>
      </c>
      <c r="H222" s="22">
        <v>57233.8</v>
      </c>
      <c r="I222" s="16" t="s">
        <v>353</v>
      </c>
    </row>
    <row r="223" spans="1:9" s="24" customFormat="1" ht="36" customHeight="1">
      <c r="A223" s="3" t="s">
        <v>818</v>
      </c>
      <c r="B223" s="13" t="s">
        <v>819</v>
      </c>
      <c r="C223" s="13" t="s">
        <v>820</v>
      </c>
      <c r="D223" s="14">
        <v>39394</v>
      </c>
      <c r="E223" s="14" t="s">
        <v>3766</v>
      </c>
      <c r="F223" s="14" t="s">
        <v>821</v>
      </c>
      <c r="G223" s="3" t="s">
        <v>2319</v>
      </c>
      <c r="H223" s="22">
        <v>88936.09</v>
      </c>
      <c r="I223" s="16" t="s">
        <v>353</v>
      </c>
    </row>
    <row r="224" spans="1:9" s="24" customFormat="1" ht="36" customHeight="1">
      <c r="A224" s="3" t="s">
        <v>1499</v>
      </c>
      <c r="B224" s="13" t="s">
        <v>1413</v>
      </c>
      <c r="C224" s="13" t="s">
        <v>822</v>
      </c>
      <c r="D224" s="14" t="s">
        <v>2730</v>
      </c>
      <c r="E224" s="14"/>
      <c r="F224" s="14" t="s">
        <v>1415</v>
      </c>
      <c r="G224" s="3" t="s">
        <v>5880</v>
      </c>
      <c r="H224" s="22">
        <v>131422.39</v>
      </c>
      <c r="I224" s="16" t="s">
        <v>3293</v>
      </c>
    </row>
    <row r="225" spans="1:9" s="24" customFormat="1" ht="36" customHeight="1">
      <c r="A225" s="3" t="s">
        <v>823</v>
      </c>
      <c r="B225" s="13" t="s">
        <v>376</v>
      </c>
      <c r="C225" s="13" t="s">
        <v>1561</v>
      </c>
      <c r="D225" s="14">
        <v>39394</v>
      </c>
      <c r="E225" s="14" t="s">
        <v>5629</v>
      </c>
      <c r="F225" s="14" t="s">
        <v>1562</v>
      </c>
      <c r="G225" s="3" t="s">
        <v>5350</v>
      </c>
      <c r="H225" s="22">
        <v>146033.81</v>
      </c>
      <c r="I225" s="16" t="s">
        <v>871</v>
      </c>
    </row>
    <row r="226" spans="1:9" s="24" customFormat="1" ht="36" customHeight="1">
      <c r="A226" s="3" t="s">
        <v>1320</v>
      </c>
      <c r="B226" s="13" t="s">
        <v>4176</v>
      </c>
      <c r="C226" s="13" t="s">
        <v>4177</v>
      </c>
      <c r="D226" s="14">
        <v>39394</v>
      </c>
      <c r="E226" s="14" t="s">
        <v>2474</v>
      </c>
      <c r="F226" s="14" t="s">
        <v>4178</v>
      </c>
      <c r="G226" s="3" t="s">
        <v>2319</v>
      </c>
      <c r="H226" s="22">
        <v>61436.11</v>
      </c>
      <c r="I226" s="16" t="s">
        <v>2558</v>
      </c>
    </row>
    <row r="227" spans="1:9" s="24" customFormat="1" ht="36" customHeight="1">
      <c r="A227" s="3" t="s">
        <v>2079</v>
      </c>
      <c r="B227" s="13" t="s">
        <v>2080</v>
      </c>
      <c r="C227" s="13" t="s">
        <v>2081</v>
      </c>
      <c r="D227" s="14" t="s">
        <v>2730</v>
      </c>
      <c r="E227" s="14" t="s">
        <v>217</v>
      </c>
      <c r="F227" s="14" t="s">
        <v>2082</v>
      </c>
      <c r="G227" s="3" t="s">
        <v>1806</v>
      </c>
      <c r="H227" s="22" t="s">
        <v>4124</v>
      </c>
      <c r="I227" s="16" t="s">
        <v>353</v>
      </c>
    </row>
    <row r="228" spans="1:9" s="24" customFormat="1" ht="36" customHeight="1">
      <c r="A228" s="3" t="s">
        <v>485</v>
      </c>
      <c r="B228" s="13" t="s">
        <v>486</v>
      </c>
      <c r="C228" s="13" t="s">
        <v>1621</v>
      </c>
      <c r="D228" s="14">
        <v>39415</v>
      </c>
      <c r="E228" s="14" t="s">
        <v>2474</v>
      </c>
      <c r="F228" s="14" t="s">
        <v>1622</v>
      </c>
      <c r="G228" s="3" t="s">
        <v>2319</v>
      </c>
      <c r="H228" s="22">
        <v>71429.93</v>
      </c>
      <c r="I228" s="16" t="s">
        <v>353</v>
      </c>
    </row>
    <row r="229" spans="1:9" s="24" customFormat="1" ht="36" customHeight="1">
      <c r="A229" s="3" t="s">
        <v>3102</v>
      </c>
      <c r="B229" s="13" t="s">
        <v>3103</v>
      </c>
      <c r="C229" s="13" t="s">
        <v>677</v>
      </c>
      <c r="D229" s="14">
        <v>39415</v>
      </c>
      <c r="E229" s="14" t="s">
        <v>4052</v>
      </c>
      <c r="F229" s="14" t="s">
        <v>5382</v>
      </c>
      <c r="G229" s="3" t="s">
        <v>5668</v>
      </c>
      <c r="H229" s="22" t="s">
        <v>5383</v>
      </c>
      <c r="I229" s="16" t="s">
        <v>5966</v>
      </c>
    </row>
    <row r="230" spans="1:9" s="24" customFormat="1" ht="36" customHeight="1">
      <c r="A230" s="3" t="s">
        <v>5452</v>
      </c>
      <c r="B230" s="13" t="s">
        <v>5453</v>
      </c>
      <c r="C230" s="13" t="s">
        <v>5526</v>
      </c>
      <c r="D230" s="14">
        <v>39415</v>
      </c>
      <c r="E230" s="14" t="s">
        <v>4052</v>
      </c>
      <c r="F230" s="14" t="s">
        <v>5527</v>
      </c>
      <c r="G230" s="3" t="s">
        <v>3084</v>
      </c>
      <c r="H230" s="22" t="s">
        <v>2953</v>
      </c>
      <c r="I230" s="16" t="s">
        <v>353</v>
      </c>
    </row>
    <row r="231" spans="1:9" s="24" customFormat="1" ht="36" customHeight="1">
      <c r="A231" s="3" t="s">
        <v>2954</v>
      </c>
      <c r="B231" s="13" t="s">
        <v>5688</v>
      </c>
      <c r="C231" s="13" t="s">
        <v>5689</v>
      </c>
      <c r="D231" s="14">
        <v>39415</v>
      </c>
      <c r="E231" s="14" t="s">
        <v>2474</v>
      </c>
      <c r="F231" s="14" t="s">
        <v>5690</v>
      </c>
      <c r="G231" s="3" t="s">
        <v>2319</v>
      </c>
      <c r="H231" s="22" t="s">
        <v>4838</v>
      </c>
      <c r="I231" s="16" t="s">
        <v>353</v>
      </c>
    </row>
    <row r="232" spans="1:9" s="24" customFormat="1" ht="36" customHeight="1">
      <c r="A232" s="3" t="s">
        <v>4108</v>
      </c>
      <c r="B232" s="13" t="s">
        <v>1014</v>
      </c>
      <c r="C232" s="13" t="s">
        <v>1015</v>
      </c>
      <c r="D232" s="14">
        <v>39415</v>
      </c>
      <c r="E232" s="14" t="s">
        <v>2474</v>
      </c>
      <c r="F232" s="14" t="s">
        <v>1016</v>
      </c>
      <c r="G232" s="3" t="s">
        <v>2319</v>
      </c>
      <c r="H232" s="22" t="s">
        <v>1017</v>
      </c>
      <c r="I232" s="16" t="s">
        <v>353</v>
      </c>
    </row>
    <row r="233" spans="1:9" s="24" customFormat="1" ht="36" customHeight="1">
      <c r="A233" s="3" t="s">
        <v>1018</v>
      </c>
      <c r="B233" s="13" t="s">
        <v>2662</v>
      </c>
      <c r="C233" s="13" t="s">
        <v>2663</v>
      </c>
      <c r="D233" s="14">
        <v>39415</v>
      </c>
      <c r="E233" s="14" t="s">
        <v>2317</v>
      </c>
      <c r="F233" s="14" t="s">
        <v>2664</v>
      </c>
      <c r="G233" s="3" t="s">
        <v>5978</v>
      </c>
      <c r="H233" s="22" t="s">
        <v>4234</v>
      </c>
      <c r="I233" s="16" t="s">
        <v>5966</v>
      </c>
    </row>
    <row r="234" spans="1:9" s="24" customFormat="1" ht="36" customHeight="1">
      <c r="A234" s="3" t="s">
        <v>4817</v>
      </c>
      <c r="B234" s="13" t="s">
        <v>4818</v>
      </c>
      <c r="C234" s="13" t="s">
        <v>4819</v>
      </c>
      <c r="D234" s="14">
        <v>39415</v>
      </c>
      <c r="E234" s="14" t="s">
        <v>34</v>
      </c>
      <c r="F234" s="14" t="s">
        <v>4823</v>
      </c>
      <c r="G234" s="3" t="s">
        <v>1806</v>
      </c>
      <c r="H234" s="22" t="s">
        <v>2687</v>
      </c>
      <c r="I234" s="16" t="s">
        <v>871</v>
      </c>
    </row>
    <row r="235" spans="1:9" s="24" customFormat="1" ht="36" customHeight="1">
      <c r="A235" s="3" t="s">
        <v>4820</v>
      </c>
      <c r="B235" s="13" t="s">
        <v>4821</v>
      </c>
      <c r="C235" s="13" t="s">
        <v>4822</v>
      </c>
      <c r="D235" s="14">
        <v>39415</v>
      </c>
      <c r="E235" s="14" t="s">
        <v>2474</v>
      </c>
      <c r="F235" s="14" t="s">
        <v>4832</v>
      </c>
      <c r="G235" s="3" t="s">
        <v>2319</v>
      </c>
      <c r="H235" s="22" t="s">
        <v>2160</v>
      </c>
      <c r="I235" s="16" t="s">
        <v>3293</v>
      </c>
    </row>
    <row r="236" spans="1:9" s="24" customFormat="1" ht="36" customHeight="1">
      <c r="A236" s="3" t="s">
        <v>16</v>
      </c>
      <c r="B236" s="13" t="s">
        <v>3154</v>
      </c>
      <c r="C236" s="13" t="s">
        <v>2684</v>
      </c>
      <c r="D236" s="14">
        <v>39415</v>
      </c>
      <c r="E236" s="14" t="s">
        <v>2523</v>
      </c>
      <c r="F236" s="14" t="s">
        <v>2685</v>
      </c>
      <c r="G236" s="3" t="s">
        <v>5880</v>
      </c>
      <c r="H236" s="22" t="s">
        <v>2686</v>
      </c>
      <c r="I236" s="16" t="s">
        <v>304</v>
      </c>
    </row>
    <row r="237" spans="1:9" s="24" customFormat="1" ht="36" customHeight="1">
      <c r="A237" s="3" t="s">
        <v>3667</v>
      </c>
      <c r="B237" s="13" t="s">
        <v>3668</v>
      </c>
      <c r="C237" s="13" t="s">
        <v>3669</v>
      </c>
      <c r="D237" s="14">
        <v>39422</v>
      </c>
      <c r="E237" s="14" t="s">
        <v>2317</v>
      </c>
      <c r="F237" s="14" t="s">
        <v>3670</v>
      </c>
      <c r="G237" s="3" t="s">
        <v>5978</v>
      </c>
      <c r="H237" s="22" t="s">
        <v>5523</v>
      </c>
      <c r="I237" s="16" t="s">
        <v>353</v>
      </c>
    </row>
    <row r="238" spans="1:9" s="24" customFormat="1" ht="36" customHeight="1">
      <c r="A238" s="3" t="s">
        <v>2401</v>
      </c>
      <c r="B238" s="13" t="s">
        <v>2402</v>
      </c>
      <c r="C238" s="13" t="s">
        <v>2403</v>
      </c>
      <c r="D238" s="14">
        <v>39422</v>
      </c>
      <c r="E238" s="14" t="s">
        <v>2317</v>
      </c>
      <c r="F238" s="14" t="s">
        <v>2404</v>
      </c>
      <c r="G238" s="3" t="s">
        <v>5978</v>
      </c>
      <c r="H238" s="22" t="s">
        <v>2527</v>
      </c>
      <c r="I238" s="16" t="s">
        <v>304</v>
      </c>
    </row>
    <row r="239" spans="1:9" s="24" customFormat="1" ht="36" customHeight="1">
      <c r="A239" s="3" t="s">
        <v>4339</v>
      </c>
      <c r="B239" s="13" t="s">
        <v>4340</v>
      </c>
      <c r="C239" s="13" t="s">
        <v>2405</v>
      </c>
      <c r="D239" s="14">
        <v>39422</v>
      </c>
      <c r="E239" s="14" t="s">
        <v>2474</v>
      </c>
      <c r="F239" s="14" t="s">
        <v>2760</v>
      </c>
      <c r="G239" s="3" t="s">
        <v>2319</v>
      </c>
      <c r="H239" s="22" t="s">
        <v>2528</v>
      </c>
      <c r="I239" s="16" t="s">
        <v>2761</v>
      </c>
    </row>
    <row r="240" spans="1:9" s="24" customFormat="1" ht="36" customHeight="1">
      <c r="A240" s="3" t="s">
        <v>2406</v>
      </c>
      <c r="B240" s="13" t="s">
        <v>2407</v>
      </c>
      <c r="C240" s="13" t="s">
        <v>3772</v>
      </c>
      <c r="D240" s="14">
        <v>39422</v>
      </c>
      <c r="E240" s="14" t="s">
        <v>2474</v>
      </c>
      <c r="F240" s="14" t="s">
        <v>3773</v>
      </c>
      <c r="G240" s="3" t="s">
        <v>2319</v>
      </c>
      <c r="H240" s="22" t="s">
        <v>2529</v>
      </c>
      <c r="I240" s="16" t="s">
        <v>353</v>
      </c>
    </row>
    <row r="241" spans="1:9" s="24" customFormat="1" ht="36" customHeight="1">
      <c r="A241" s="3" t="s">
        <v>1949</v>
      </c>
      <c r="B241" s="13" t="s">
        <v>1950</v>
      </c>
      <c r="C241" s="13" t="s">
        <v>1951</v>
      </c>
      <c r="D241" s="14">
        <v>39422</v>
      </c>
      <c r="E241" s="14" t="s">
        <v>2523</v>
      </c>
      <c r="F241" s="14" t="s">
        <v>1952</v>
      </c>
      <c r="G241" s="3" t="s">
        <v>5880</v>
      </c>
      <c r="H241" s="22" t="s">
        <v>2530</v>
      </c>
      <c r="I241" s="16" t="s">
        <v>5966</v>
      </c>
    </row>
    <row r="242" spans="1:9" s="24" customFormat="1" ht="36" customHeight="1">
      <c r="A242" s="3" t="s">
        <v>1953</v>
      </c>
      <c r="B242" s="13" t="s">
        <v>1954</v>
      </c>
      <c r="C242" s="13" t="s">
        <v>1955</v>
      </c>
      <c r="D242" s="14">
        <v>39422</v>
      </c>
      <c r="E242" s="14" t="s">
        <v>2523</v>
      </c>
      <c r="F242" s="14" t="s">
        <v>4499</v>
      </c>
      <c r="G242" s="3" t="s">
        <v>5880</v>
      </c>
      <c r="H242" s="22" t="s">
        <v>2531</v>
      </c>
      <c r="I242" s="16" t="s">
        <v>3293</v>
      </c>
    </row>
    <row r="243" spans="1:9" s="24" customFormat="1" ht="36" customHeight="1">
      <c r="A243" s="3" t="s">
        <v>4500</v>
      </c>
      <c r="B243" s="13" t="s">
        <v>4501</v>
      </c>
      <c r="C243" s="13" t="s">
        <v>4502</v>
      </c>
      <c r="D243" s="14">
        <v>39422</v>
      </c>
      <c r="E243" s="14" t="s">
        <v>2317</v>
      </c>
      <c r="F243" s="14" t="s">
        <v>4503</v>
      </c>
      <c r="G243" s="3" t="s">
        <v>5978</v>
      </c>
      <c r="H243" s="22" t="s">
        <v>2532</v>
      </c>
      <c r="I243" s="16" t="s">
        <v>5966</v>
      </c>
    </row>
    <row r="244" spans="1:9" s="24" customFormat="1" ht="36" customHeight="1">
      <c r="A244" s="3" t="s">
        <v>1247</v>
      </c>
      <c r="B244" s="13" t="s">
        <v>1248</v>
      </c>
      <c r="C244" s="13" t="s">
        <v>929</v>
      </c>
      <c r="D244" s="14">
        <v>39422</v>
      </c>
      <c r="E244" s="14" t="s">
        <v>2475</v>
      </c>
      <c r="F244" s="14" t="s">
        <v>361</v>
      </c>
      <c r="G244" s="3" t="s">
        <v>1885</v>
      </c>
      <c r="H244" s="22" t="s">
        <v>3475</v>
      </c>
      <c r="I244" s="16" t="s">
        <v>1398</v>
      </c>
    </row>
    <row r="245" spans="1:9" s="24" customFormat="1" ht="36" customHeight="1">
      <c r="A245" s="3" t="s">
        <v>362</v>
      </c>
      <c r="B245" s="13" t="s">
        <v>363</v>
      </c>
      <c r="C245" s="13" t="s">
        <v>364</v>
      </c>
      <c r="D245" s="14">
        <v>39422</v>
      </c>
      <c r="E245" s="14" t="s">
        <v>2475</v>
      </c>
      <c r="F245" s="14" t="s">
        <v>365</v>
      </c>
      <c r="G245" s="3" t="s">
        <v>3084</v>
      </c>
      <c r="H245" s="22" t="s">
        <v>3476</v>
      </c>
      <c r="I245" s="16" t="s">
        <v>304</v>
      </c>
    </row>
    <row r="246" spans="1:9" s="24" customFormat="1" ht="36" customHeight="1">
      <c r="A246" s="3" t="s">
        <v>366</v>
      </c>
      <c r="B246" s="13" t="s">
        <v>367</v>
      </c>
      <c r="C246" s="13" t="s">
        <v>5863</v>
      </c>
      <c r="D246" s="14">
        <v>39422</v>
      </c>
      <c r="E246" s="14" t="s">
        <v>1330</v>
      </c>
      <c r="F246" s="14" t="s">
        <v>5864</v>
      </c>
      <c r="G246" s="3" t="s">
        <v>1806</v>
      </c>
      <c r="H246" s="22" t="s">
        <v>4455</v>
      </c>
      <c r="I246" s="16" t="s">
        <v>871</v>
      </c>
    </row>
    <row r="247" spans="1:9" s="24" customFormat="1" ht="36" customHeight="1">
      <c r="A247" s="3"/>
      <c r="B247" s="13"/>
      <c r="C247" s="13"/>
      <c r="D247" s="14"/>
      <c r="E247" s="14"/>
      <c r="F247" s="14"/>
      <c r="G247" s="3"/>
      <c r="H247" s="22"/>
      <c r="I247" s="16"/>
    </row>
  </sheetData>
  <sheetProtection/>
  <mergeCells count="1">
    <mergeCell ref="F3:H3"/>
  </mergeCells>
  <printOptions/>
  <pageMargins left="0.29" right="0.21" top="0.52" bottom="0.52" header="0.5" footer="0.3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Bricker</dc:creator>
  <cp:keywords/>
  <dc:description/>
  <cp:lastModifiedBy>CWillet</cp:lastModifiedBy>
  <cp:lastPrinted>2014-01-29T18:12:04Z</cp:lastPrinted>
  <dcterms:created xsi:type="dcterms:W3CDTF">2004-02-26T20:09:41Z</dcterms:created>
  <dcterms:modified xsi:type="dcterms:W3CDTF">2015-01-15T18:50:09Z</dcterms:modified>
  <cp:category/>
  <cp:version/>
  <cp:contentType/>
  <cp:contentStatus/>
</cp:coreProperties>
</file>